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 tabRatio="673" firstSheet="3" activeTab="8"/>
  </bookViews>
  <sheets>
    <sheet name="Garkalne L 27" sheetId="6" r:id="rId1"/>
    <sheet name="Garkalne SB 20.5" sheetId="5" r:id="rId2"/>
    <sheet name="Abavas L 32" sheetId="12" r:id="rId3"/>
    <sheet name="Abavas SB 22" sheetId="11" r:id="rId4"/>
    <sheet name="Zebrus SBL 33" sheetId="19" r:id="rId5"/>
    <sheet name="Zebrus SBB" sheetId="27" r:id="rId6"/>
    <sheet name="Talsu SBL" sheetId="26" r:id="rId7"/>
    <sheet name="Talsu SBB 19" sheetId="28" r:id="rId8"/>
    <sheet name="Kopaina" sheetId="22" r:id="rId9"/>
    <sheet name="Sheet3" sheetId="29" r:id="rId10"/>
  </sheets>
  <definedNames>
    <definedName name="_xlnm._FilterDatabase" localSheetId="2" hidden="1">'Abavas L 32'!$A$1:$M$205</definedName>
    <definedName name="_xlnm._FilterDatabase" localSheetId="3" hidden="1">'Abavas SB 22'!$A$1:$M$273</definedName>
    <definedName name="_xlnm._FilterDatabase" localSheetId="0" hidden="1">'Garkalne L 27'!$A$1:$M$218</definedName>
    <definedName name="_xlnm._FilterDatabase" localSheetId="1" hidden="1">'Garkalne SB 20.5'!$A$1:$M$248</definedName>
    <definedName name="_xlnm._FilterDatabase" localSheetId="8" hidden="1">Kopaina!$A$1:$S$867</definedName>
    <definedName name="_xlnm._FilterDatabase" localSheetId="7" hidden="1">'Talsu SBB 19'!$A$1:$O$215</definedName>
    <definedName name="_xlnm._FilterDatabase" localSheetId="6" hidden="1">'Talsu SBL'!$A$1:$O$178</definedName>
    <definedName name="_xlnm._FilterDatabase" localSheetId="5" hidden="1">'Zebrus SBB'!$A$1:$P$274</definedName>
    <definedName name="_xlnm._FilterDatabase" localSheetId="4" hidden="1">'Zebrus SBL 33'!$A$1:$M$186</definedName>
  </definedNames>
  <calcPr calcId="114210"/>
</workbook>
</file>

<file path=xl/calcChain.xml><?xml version="1.0" encoding="utf-8"?>
<calcChain xmlns="http://schemas.openxmlformats.org/spreadsheetml/2006/main">
  <c r="I416" i="22"/>
  <c r="H416"/>
  <c r="I527"/>
  <c r="H527"/>
  <c r="H738"/>
  <c r="I738"/>
  <c r="H531"/>
  <c r="I531"/>
  <c r="H844"/>
  <c r="I844"/>
  <c r="H627"/>
  <c r="I627"/>
  <c r="H34"/>
  <c r="I34"/>
  <c r="H351"/>
  <c r="I351"/>
  <c r="H669"/>
  <c r="I669"/>
  <c r="H658"/>
  <c r="I658"/>
  <c r="H285"/>
  <c r="I285"/>
  <c r="H642"/>
  <c r="I642"/>
  <c r="H689"/>
  <c r="I689"/>
  <c r="H165"/>
  <c r="I165"/>
  <c r="H218"/>
  <c r="I218"/>
  <c r="H624"/>
  <c r="I624"/>
  <c r="H787"/>
  <c r="I787"/>
  <c r="H674"/>
  <c r="I674"/>
  <c r="H763"/>
  <c r="I763"/>
  <c r="H710"/>
  <c r="I710"/>
  <c r="H768"/>
  <c r="I768"/>
  <c r="H770"/>
  <c r="I770"/>
  <c r="H663"/>
  <c r="I663"/>
  <c r="H588"/>
  <c r="I588"/>
  <c r="H662"/>
  <c r="I662"/>
  <c r="H460"/>
  <c r="I460"/>
  <c r="H260"/>
  <c r="I260"/>
  <c r="H813"/>
  <c r="I813"/>
  <c r="H383"/>
  <c r="I383"/>
  <c r="H584"/>
  <c r="I584"/>
  <c r="H477"/>
  <c r="I477"/>
  <c r="H657"/>
  <c r="I657"/>
  <c r="H488"/>
  <c r="I488"/>
  <c r="H643"/>
  <c r="I643"/>
  <c r="H589"/>
  <c r="I589"/>
  <c r="H359"/>
  <c r="I359"/>
  <c r="H740"/>
  <c r="I740"/>
  <c r="H682"/>
  <c r="I682"/>
  <c r="H450"/>
  <c r="I450"/>
  <c r="H374"/>
  <c r="I374"/>
  <c r="H577"/>
  <c r="I577"/>
  <c r="H111"/>
  <c r="I111"/>
  <c r="H427"/>
  <c r="I427"/>
  <c r="H532"/>
  <c r="I532"/>
  <c r="H350"/>
  <c r="I350"/>
  <c r="H538"/>
  <c r="I538"/>
  <c r="H665"/>
  <c r="I665"/>
  <c r="H746"/>
  <c r="I746"/>
  <c r="H434"/>
  <c r="I434"/>
  <c r="H700"/>
  <c r="I700"/>
  <c r="H345"/>
  <c r="I345"/>
  <c r="H749"/>
  <c r="I749"/>
  <c r="H676"/>
  <c r="I676"/>
  <c r="H748"/>
  <c r="I748"/>
  <c r="H517"/>
  <c r="I517"/>
  <c r="H509"/>
  <c r="I509"/>
  <c r="H403"/>
  <c r="I403"/>
  <c r="H644"/>
  <c r="I644"/>
  <c r="H654"/>
  <c r="I654"/>
  <c r="H613"/>
  <c r="I613"/>
  <c r="H722"/>
  <c r="I722"/>
  <c r="H721"/>
  <c r="I721"/>
  <c r="H88"/>
  <c r="I88"/>
  <c r="H580"/>
  <c r="I580"/>
  <c r="H241"/>
  <c r="I241"/>
  <c r="H562"/>
  <c r="I562"/>
  <c r="H238"/>
  <c r="I238"/>
  <c r="H221"/>
  <c r="I221"/>
  <c r="H713"/>
  <c r="I713"/>
  <c r="H455"/>
  <c r="I455"/>
  <c r="H515"/>
  <c r="I515"/>
  <c r="H641"/>
  <c r="I641"/>
  <c r="H485"/>
  <c r="I485"/>
  <c r="H683"/>
  <c r="I683"/>
  <c r="H211"/>
  <c r="I211"/>
  <c r="H611"/>
  <c r="I611"/>
  <c r="H570"/>
  <c r="I570"/>
  <c r="H428"/>
  <c r="I428"/>
  <c r="H185"/>
  <c r="I185"/>
  <c r="H806"/>
  <c r="I806"/>
  <c r="H681"/>
  <c r="I681"/>
  <c r="H448"/>
  <c r="I448"/>
  <c r="H664"/>
  <c r="I664"/>
  <c r="H708"/>
  <c r="I708"/>
  <c r="H124"/>
  <c r="I124"/>
  <c r="H344"/>
  <c r="I344"/>
  <c r="H75"/>
  <c r="I75"/>
  <c r="H566"/>
  <c r="I566"/>
  <c r="H625"/>
  <c r="I625"/>
  <c r="H600"/>
  <c r="I600"/>
  <c r="H719"/>
  <c r="I719"/>
  <c r="H661"/>
  <c r="I661"/>
  <c r="H753"/>
  <c r="I753"/>
  <c r="H639"/>
  <c r="I639"/>
  <c r="H113"/>
  <c r="I113"/>
  <c r="H671"/>
  <c r="I671"/>
  <c r="H231"/>
  <c r="I231"/>
  <c r="H650"/>
  <c r="I650"/>
  <c r="H609"/>
  <c r="I609"/>
  <c r="H394"/>
  <c r="I394"/>
  <c r="H602"/>
  <c r="I602"/>
  <c r="H801"/>
  <c r="I801"/>
  <c r="H336"/>
  <c r="I336"/>
  <c r="H461"/>
  <c r="I461"/>
  <c r="H608"/>
  <c r="I608"/>
  <c r="H685"/>
  <c r="I685"/>
  <c r="H312"/>
  <c r="I312"/>
  <c r="H638"/>
  <c r="I638"/>
  <c r="H415"/>
  <c r="I415"/>
  <c r="H791"/>
  <c r="I791"/>
  <c r="H590"/>
  <c r="I590"/>
  <c r="H365"/>
  <c r="I365"/>
  <c r="H337"/>
  <c r="I337"/>
  <c r="H86"/>
  <c r="I86"/>
  <c r="H810"/>
  <c r="I810"/>
  <c r="H131"/>
  <c r="I131"/>
  <c r="H595"/>
  <c r="I595"/>
  <c r="H453"/>
  <c r="I453"/>
  <c r="H498"/>
  <c r="I498"/>
  <c r="H542"/>
  <c r="I542"/>
  <c r="H571"/>
  <c r="I571"/>
  <c r="H734"/>
  <c r="I734"/>
  <c r="H354"/>
  <c r="I354"/>
  <c r="H503"/>
  <c r="I503"/>
  <c r="H857"/>
  <c r="I857"/>
  <c r="H459"/>
  <c r="I459"/>
  <c r="H127"/>
  <c r="I127"/>
  <c r="H533"/>
  <c r="I533"/>
  <c r="H441"/>
  <c r="I441"/>
  <c r="H610"/>
  <c r="I610"/>
  <c r="H553"/>
  <c r="I553"/>
  <c r="H648"/>
  <c r="I648"/>
  <c r="H408"/>
  <c r="I408"/>
  <c r="H764"/>
  <c r="I764"/>
  <c r="H599"/>
  <c r="I599"/>
  <c r="H141"/>
  <c r="I141"/>
  <c r="H424"/>
  <c r="I424"/>
  <c r="H576"/>
  <c r="I576"/>
  <c r="H634"/>
  <c r="I634"/>
  <c r="H603"/>
  <c r="I603"/>
  <c r="H250"/>
  <c r="I250"/>
  <c r="H314"/>
  <c r="I314"/>
  <c r="H565"/>
  <c r="I565"/>
  <c r="H473"/>
  <c r="I473"/>
  <c r="H621"/>
  <c r="I621"/>
  <c r="H667"/>
  <c r="I667"/>
  <c r="H106"/>
  <c r="I106"/>
  <c r="H490"/>
  <c r="I490"/>
  <c r="H468"/>
  <c r="I468"/>
  <c r="H347"/>
  <c r="I347"/>
  <c r="H652"/>
  <c r="I652"/>
  <c r="H96"/>
  <c r="I96"/>
  <c r="H379"/>
  <c r="I379"/>
  <c r="H698"/>
  <c r="I698"/>
  <c r="H724"/>
  <c r="I724"/>
  <c r="H680"/>
  <c r="I680"/>
  <c r="H471"/>
  <c r="I471"/>
  <c r="H598"/>
  <c r="I598"/>
  <c r="H449"/>
  <c r="I449"/>
  <c r="H506"/>
  <c r="I506"/>
  <c r="H380"/>
  <c r="I380"/>
  <c r="H192"/>
  <c r="I192"/>
  <c r="H759"/>
  <c r="I759"/>
  <c r="H622"/>
  <c r="I622"/>
  <c r="H413"/>
  <c r="I413"/>
  <c r="H779"/>
  <c r="I779"/>
  <c r="H567"/>
  <c r="I567"/>
  <c r="H778"/>
  <c r="I778"/>
  <c r="H438"/>
  <c r="I438"/>
  <c r="H412"/>
  <c r="I412"/>
  <c r="H110"/>
  <c r="I110"/>
  <c r="H388"/>
  <c r="I388"/>
  <c r="H541"/>
  <c r="I541"/>
  <c r="H851"/>
  <c r="I851"/>
  <c r="H319"/>
  <c r="I319"/>
  <c r="H618"/>
  <c r="I618"/>
  <c r="H48"/>
  <c r="I48"/>
  <c r="H224"/>
  <c r="I224"/>
  <c r="H327"/>
  <c r="I327"/>
  <c r="H550"/>
  <c r="I550"/>
  <c r="H433"/>
  <c r="I433"/>
  <c r="H529"/>
  <c r="I529"/>
  <c r="H158"/>
  <c r="I158"/>
  <c r="H635"/>
  <c r="I635"/>
  <c r="H331"/>
  <c r="I331"/>
  <c r="H540"/>
  <c r="I540"/>
  <c r="H395"/>
  <c r="I395"/>
  <c r="H194"/>
  <c r="I194"/>
  <c r="H789"/>
  <c r="I789"/>
  <c r="H518"/>
  <c r="I518"/>
  <c r="H786"/>
  <c r="I786"/>
  <c r="H204"/>
  <c r="I204"/>
  <c r="H647"/>
  <c r="I647"/>
  <c r="H281"/>
  <c r="I281"/>
  <c r="H362"/>
  <c r="I362"/>
  <c r="H93"/>
  <c r="I93"/>
  <c r="H52"/>
  <c r="I52"/>
  <c r="H343"/>
  <c r="I343"/>
  <c r="H732"/>
  <c r="I732"/>
  <c r="H679"/>
  <c r="I679"/>
  <c r="H74"/>
  <c r="I74"/>
  <c r="H633"/>
  <c r="I633"/>
  <c r="H651"/>
  <c r="I651"/>
  <c r="H684"/>
  <c r="I684"/>
  <c r="H237"/>
  <c r="I237"/>
  <c r="H583"/>
  <c r="I583"/>
  <c r="H528"/>
  <c r="I528"/>
  <c r="H370"/>
  <c r="I370"/>
  <c r="H626"/>
  <c r="I626"/>
  <c r="H631"/>
  <c r="I631"/>
  <c r="H630"/>
  <c r="I630"/>
  <c r="H417"/>
  <c r="I417"/>
  <c r="H653"/>
  <c r="I653"/>
  <c r="H655"/>
  <c r="I655"/>
  <c r="H309"/>
  <c r="I309"/>
  <c r="H264"/>
  <c r="I264"/>
  <c r="H767"/>
  <c r="I767"/>
  <c r="H300"/>
  <c r="I300"/>
  <c r="H508"/>
  <c r="I508"/>
  <c r="H421"/>
  <c r="I421"/>
  <c r="H475"/>
  <c r="I475"/>
  <c r="H545"/>
  <c r="I545"/>
  <c r="H24"/>
  <c r="I24"/>
  <c r="H557"/>
  <c r="I557"/>
  <c r="H670"/>
  <c r="I670"/>
  <c r="H568"/>
  <c r="I568"/>
  <c r="H262"/>
  <c r="I262"/>
  <c r="H30"/>
  <c r="I30"/>
  <c r="H45"/>
  <c r="I45"/>
  <c r="H148"/>
  <c r="I148"/>
  <c r="H516"/>
  <c r="I516"/>
  <c r="H855"/>
  <c r="I855"/>
  <c r="H569"/>
  <c r="I569"/>
  <c r="H120"/>
  <c r="I120"/>
  <c r="H42"/>
  <c r="I42"/>
  <c r="H180"/>
  <c r="I180"/>
  <c r="H587"/>
  <c r="I587"/>
  <c r="H116"/>
  <c r="I116"/>
  <c r="H511"/>
  <c r="I511"/>
  <c r="H425"/>
  <c r="I425"/>
  <c r="H556"/>
  <c r="I556"/>
  <c r="H862"/>
  <c r="I862"/>
  <c r="H252"/>
  <c r="I252"/>
  <c r="H273"/>
  <c r="I273"/>
  <c r="H170"/>
  <c r="I170"/>
  <c r="H593"/>
  <c r="I593"/>
  <c r="H363"/>
  <c r="I363"/>
  <c r="H437"/>
  <c r="I437"/>
  <c r="H375"/>
  <c r="I375"/>
  <c r="H526"/>
  <c r="I526"/>
  <c r="H548"/>
  <c r="I548"/>
  <c r="H564"/>
  <c r="I564"/>
  <c r="H853"/>
  <c r="I853"/>
  <c r="H555"/>
  <c r="I555"/>
  <c r="H707"/>
  <c r="I707"/>
  <c r="H101"/>
  <c r="I101"/>
  <c r="H275"/>
  <c r="I275"/>
  <c r="H537"/>
  <c r="I537"/>
  <c r="H497"/>
  <c r="I497"/>
  <c r="H811"/>
  <c r="I811"/>
  <c r="H632"/>
  <c r="I632"/>
  <c r="H254"/>
  <c r="I254"/>
  <c r="H236"/>
  <c r="I236"/>
  <c r="H406"/>
  <c r="I406"/>
  <c r="H306"/>
  <c r="I306"/>
  <c r="H686"/>
  <c r="I686"/>
  <c r="H496"/>
  <c r="I496"/>
  <c r="H297"/>
  <c r="I297"/>
  <c r="H505"/>
  <c r="I505"/>
  <c r="H554"/>
  <c r="I554"/>
  <c r="H295"/>
  <c r="I295"/>
  <c r="H452"/>
  <c r="I452"/>
  <c r="H623"/>
  <c r="I623"/>
  <c r="H271"/>
  <c r="I271"/>
  <c r="H704"/>
  <c r="I704"/>
  <c r="H479"/>
  <c r="I479"/>
  <c r="H198"/>
  <c r="I198"/>
  <c r="H672"/>
  <c r="I672"/>
  <c r="H405"/>
  <c r="I405"/>
  <c r="H741"/>
  <c r="I741"/>
  <c r="H439"/>
  <c r="I439"/>
  <c r="H390"/>
  <c r="I390"/>
  <c r="H8"/>
  <c r="I8"/>
  <c r="H549"/>
  <c r="I549"/>
  <c r="H491"/>
  <c r="I491"/>
  <c r="H80"/>
  <c r="I80"/>
  <c r="H523"/>
  <c r="I523"/>
  <c r="H214"/>
  <c r="I214"/>
  <c r="H89"/>
  <c r="I89"/>
  <c r="H378"/>
  <c r="I378"/>
  <c r="H76"/>
  <c r="I76"/>
  <c r="H389"/>
  <c r="I389"/>
  <c r="H401"/>
  <c r="I401"/>
  <c r="H718"/>
  <c r="I718"/>
  <c r="H457"/>
  <c r="I457"/>
  <c r="H666"/>
  <c r="I666"/>
  <c r="H294"/>
  <c r="I294"/>
  <c r="H293"/>
  <c r="I293"/>
  <c r="H575"/>
  <c r="I575"/>
  <c r="H728"/>
  <c r="I728"/>
  <c r="H717"/>
  <c r="I717"/>
  <c r="H726"/>
  <c r="I726"/>
  <c r="H286"/>
  <c r="I286"/>
  <c r="H552"/>
  <c r="I552"/>
  <c r="H284"/>
  <c r="I284"/>
  <c r="H502"/>
  <c r="I502"/>
  <c r="H628"/>
  <c r="I628"/>
  <c r="H495"/>
  <c r="I495"/>
  <c r="H690"/>
  <c r="I690"/>
  <c r="H208"/>
  <c r="I208"/>
  <c r="H678"/>
  <c r="I678"/>
  <c r="H747"/>
  <c r="I747"/>
  <c r="H534"/>
  <c r="I534"/>
  <c r="H558"/>
  <c r="I558"/>
  <c r="H760"/>
  <c r="I760"/>
  <c r="H482"/>
  <c r="I482"/>
  <c r="H780"/>
  <c r="I780"/>
  <c r="H31"/>
  <c r="I31"/>
  <c r="H404"/>
  <c r="I404"/>
  <c r="H619"/>
  <c r="I619"/>
  <c r="H465"/>
  <c r="I465"/>
  <c r="H172"/>
  <c r="I172"/>
  <c r="H697"/>
  <c r="I697"/>
  <c r="H324"/>
  <c r="I324"/>
  <c r="H399"/>
  <c r="I399"/>
  <c r="H782"/>
  <c r="I782"/>
  <c r="H303"/>
  <c r="I303"/>
  <c r="H601"/>
  <c r="I601"/>
  <c r="H640"/>
  <c r="I640"/>
  <c r="H645"/>
  <c r="I645"/>
  <c r="H579"/>
  <c r="I579"/>
  <c r="H253"/>
  <c r="I253"/>
  <c r="H675"/>
  <c r="I675"/>
  <c r="H693"/>
  <c r="I693"/>
  <c r="H480"/>
  <c r="I480"/>
  <c r="H219"/>
  <c r="I219"/>
  <c r="H355"/>
  <c r="I355"/>
  <c r="H656"/>
  <c r="I656"/>
  <c r="H591"/>
  <c r="I591"/>
  <c r="H72"/>
  <c r="I72"/>
  <c r="H49"/>
  <c r="I49"/>
  <c r="H280"/>
  <c r="I280"/>
  <c r="H361"/>
  <c r="I361"/>
  <c r="H774"/>
  <c r="I774"/>
  <c r="H835"/>
  <c r="I835"/>
  <c r="H504"/>
  <c r="I504"/>
  <c r="H371"/>
  <c r="I371"/>
  <c r="H179"/>
  <c r="I179"/>
  <c r="H259"/>
  <c r="I259"/>
  <c r="H255"/>
  <c r="I255"/>
  <c r="H466"/>
  <c r="I466"/>
  <c r="H442"/>
  <c r="I442"/>
  <c r="H530"/>
  <c r="I530"/>
  <c r="H139"/>
  <c r="I139"/>
  <c r="H581"/>
  <c r="I581"/>
  <c r="H775"/>
  <c r="I775"/>
  <c r="H776"/>
  <c r="I776"/>
  <c r="H226"/>
  <c r="I226"/>
  <c r="H392"/>
  <c r="I392"/>
  <c r="H524"/>
  <c r="I524"/>
  <c r="H233"/>
  <c r="I233"/>
  <c r="H594"/>
  <c r="I594"/>
  <c r="H754"/>
  <c r="I754"/>
  <c r="H739"/>
  <c r="I739"/>
  <c r="H483"/>
  <c r="I483"/>
  <c r="H756"/>
  <c r="I756"/>
  <c r="H296"/>
  <c r="I296"/>
  <c r="H493"/>
  <c r="I493"/>
  <c r="H525"/>
  <c r="I525"/>
  <c r="H373"/>
  <c r="I373"/>
  <c r="H804"/>
  <c r="I804"/>
  <c r="H585"/>
  <c r="I585"/>
  <c r="H492"/>
  <c r="I492"/>
  <c r="H755"/>
  <c r="I755"/>
  <c r="H620"/>
  <c r="I620"/>
  <c r="H494"/>
  <c r="I494"/>
  <c r="H160"/>
  <c r="I160"/>
  <c r="H14"/>
  <c r="I14"/>
  <c r="H402"/>
  <c r="I402"/>
  <c r="H467"/>
  <c r="I467"/>
  <c r="H368"/>
  <c r="I368"/>
  <c r="H514"/>
  <c r="I514"/>
  <c r="H696"/>
  <c r="I696"/>
  <c r="H688"/>
  <c r="I688"/>
  <c r="H235"/>
  <c r="I235"/>
  <c r="H614"/>
  <c r="I614"/>
  <c r="H659"/>
  <c r="I659"/>
  <c r="H604"/>
  <c r="I604"/>
  <c r="H743"/>
  <c r="I743"/>
  <c r="H520"/>
  <c r="I520"/>
  <c r="H272"/>
  <c r="I272"/>
  <c r="H454"/>
  <c r="I454"/>
  <c r="H310"/>
  <c r="I310"/>
  <c r="H57"/>
  <c r="I57"/>
  <c r="H410"/>
  <c r="I410"/>
  <c r="H720"/>
  <c r="I720"/>
  <c r="H825"/>
  <c r="I825"/>
  <c r="H808"/>
  <c r="I808"/>
  <c r="H85"/>
  <c r="I85"/>
  <c r="H543"/>
  <c r="I543"/>
  <c r="H369"/>
  <c r="I369"/>
  <c r="H387"/>
  <c r="I387"/>
  <c r="H612"/>
  <c r="I612"/>
  <c r="H507"/>
  <c r="I507"/>
  <c r="H572"/>
  <c r="I572"/>
  <c r="H325"/>
  <c r="I325"/>
  <c r="H61"/>
  <c r="I61"/>
  <c r="H166"/>
  <c r="I166"/>
  <c r="H796"/>
  <c r="I796"/>
  <c r="H715"/>
  <c r="I715"/>
  <c r="H470"/>
  <c r="I470"/>
  <c r="H175"/>
  <c r="I175"/>
  <c r="H382"/>
  <c r="I382"/>
  <c r="H420"/>
  <c r="I420"/>
  <c r="H263"/>
  <c r="I263"/>
  <c r="H751"/>
  <c r="I751"/>
  <c r="H607"/>
  <c r="I607"/>
  <c r="H561"/>
  <c r="I561"/>
  <c r="H727"/>
  <c r="I727"/>
  <c r="H83"/>
  <c r="I83"/>
  <c r="H712"/>
  <c r="I712"/>
  <c r="H358"/>
  <c r="I358"/>
  <c r="H866"/>
  <c r="I866"/>
  <c r="H464"/>
  <c r="I464"/>
  <c r="H440"/>
  <c r="I440"/>
  <c r="H257"/>
  <c r="I257"/>
  <c r="H629"/>
  <c r="I629"/>
  <c r="H426"/>
  <c r="I426"/>
  <c r="H522"/>
  <c r="I522"/>
  <c r="H352"/>
  <c r="I352"/>
  <c r="H636"/>
  <c r="I636"/>
  <c r="H547"/>
  <c r="I547"/>
  <c r="H544"/>
  <c r="I544"/>
  <c r="H578"/>
  <c r="I578"/>
  <c r="H605"/>
  <c r="I605"/>
  <c r="H411"/>
  <c r="I411"/>
  <c r="H174"/>
  <c r="I174"/>
  <c r="H781"/>
  <c r="I781"/>
  <c r="H489"/>
  <c r="I489"/>
  <c r="H761"/>
  <c r="I761"/>
  <c r="H268"/>
  <c r="I268"/>
  <c r="H762"/>
  <c r="I762"/>
  <c r="H519"/>
  <c r="I519"/>
  <c r="H701"/>
  <c r="I701"/>
  <c r="H409"/>
  <c r="I409"/>
  <c r="H677"/>
  <c r="I677"/>
  <c r="H637"/>
  <c r="I637"/>
  <c r="H646"/>
  <c r="I646"/>
  <c r="H283"/>
  <c r="I283"/>
  <c r="H210"/>
  <c r="I210"/>
  <c r="H790"/>
  <c r="I790"/>
  <c r="H615"/>
  <c r="I615"/>
  <c r="H668"/>
  <c r="I668"/>
  <c r="H649"/>
  <c r="I649"/>
  <c r="H559"/>
  <c r="I559"/>
  <c r="H597"/>
  <c r="I597"/>
  <c r="H163"/>
  <c r="I163"/>
  <c r="H582"/>
  <c r="I582"/>
  <c r="H164"/>
  <c r="I164"/>
  <c r="H673"/>
  <c r="I673"/>
  <c r="H757"/>
  <c r="I757"/>
  <c r="H301"/>
  <c r="I301"/>
  <c r="H616"/>
  <c r="I616"/>
  <c r="H385"/>
  <c r="I385"/>
  <c r="H203"/>
  <c r="I203"/>
  <c r="I586"/>
  <c r="H586"/>
  <c r="I472"/>
  <c r="H472"/>
  <c r="I868"/>
  <c r="H868"/>
  <c r="I867"/>
  <c r="H867"/>
  <c r="I290"/>
  <c r="H290"/>
  <c r="I865"/>
  <c r="H865"/>
  <c r="I521"/>
  <c r="H521"/>
  <c r="I462"/>
  <c r="H462"/>
  <c r="I266"/>
  <c r="H266"/>
  <c r="I364"/>
  <c r="H364"/>
  <c r="I864"/>
  <c r="H864"/>
  <c r="I240"/>
  <c r="H240"/>
  <c r="I863"/>
  <c r="H863"/>
  <c r="I291"/>
  <c r="H291"/>
  <c r="I277"/>
  <c r="H277"/>
  <c r="I451"/>
  <c r="H451"/>
  <c r="I249"/>
  <c r="H249"/>
  <c r="I861"/>
  <c r="H861"/>
  <c r="I243"/>
  <c r="H243"/>
  <c r="I422"/>
  <c r="H422"/>
  <c r="I860"/>
  <c r="H860"/>
  <c r="I859"/>
  <c r="H859"/>
  <c r="I220"/>
  <c r="H220"/>
  <c r="I858"/>
  <c r="H858"/>
  <c r="I225"/>
  <c r="H225"/>
  <c r="I135"/>
  <c r="H135"/>
  <c r="I242"/>
  <c r="H242"/>
  <c r="I400"/>
  <c r="H400"/>
  <c r="I381"/>
  <c r="H381"/>
  <c r="I391"/>
  <c r="H391"/>
  <c r="I419"/>
  <c r="H419"/>
  <c r="I856"/>
  <c r="H856"/>
  <c r="I398"/>
  <c r="H398"/>
  <c r="I854"/>
  <c r="H854"/>
  <c r="I247"/>
  <c r="H247"/>
  <c r="I230"/>
  <c r="H230"/>
  <c r="I852"/>
  <c r="H852"/>
  <c r="I222"/>
  <c r="H222"/>
  <c r="I850"/>
  <c r="H850"/>
  <c r="I228"/>
  <c r="H228"/>
  <c r="I298"/>
  <c r="H298"/>
  <c r="I849"/>
  <c r="H849"/>
  <c r="I206"/>
  <c r="H206"/>
  <c r="I212"/>
  <c r="H212"/>
  <c r="I246"/>
  <c r="H246"/>
  <c r="I329"/>
  <c r="H329"/>
  <c r="I848"/>
  <c r="H848"/>
  <c r="I847"/>
  <c r="H847"/>
  <c r="I846"/>
  <c r="H846"/>
  <c r="I845"/>
  <c r="H845"/>
  <c r="I366"/>
  <c r="H366"/>
  <c r="I168"/>
  <c r="H168"/>
  <c r="I843"/>
  <c r="H843"/>
  <c r="I188"/>
  <c r="H188"/>
  <c r="I510"/>
  <c r="H510"/>
  <c r="I481"/>
  <c r="H481"/>
  <c r="I217"/>
  <c r="H217"/>
  <c r="I513"/>
  <c r="H513"/>
  <c r="I841"/>
  <c r="H841"/>
  <c r="I342"/>
  <c r="H342"/>
  <c r="I840"/>
  <c r="H840"/>
  <c r="I196"/>
  <c r="H196"/>
  <c r="I839"/>
  <c r="H839"/>
  <c r="I838"/>
  <c r="H838"/>
  <c r="I536"/>
  <c r="H536"/>
  <c r="I837"/>
  <c r="H837"/>
  <c r="I836"/>
  <c r="H836"/>
  <c r="I334"/>
  <c r="H334"/>
  <c r="I323"/>
  <c r="H323"/>
  <c r="I501"/>
  <c r="H501"/>
  <c r="I82"/>
  <c r="H82"/>
  <c r="I41"/>
  <c r="H41"/>
  <c r="I487"/>
  <c r="H487"/>
  <c r="I216"/>
  <c r="H216"/>
  <c r="I167"/>
  <c r="H167"/>
  <c r="I178"/>
  <c r="H178"/>
  <c r="I201"/>
  <c r="H201"/>
  <c r="I834"/>
  <c r="H834"/>
  <c r="I187"/>
  <c r="H187"/>
  <c r="I256"/>
  <c r="H256"/>
  <c r="I833"/>
  <c r="H833"/>
  <c r="I606"/>
  <c r="H606"/>
  <c r="I832"/>
  <c r="H832"/>
  <c r="I831"/>
  <c r="H831"/>
  <c r="I830"/>
  <c r="H830"/>
  <c r="I596"/>
  <c r="H596"/>
  <c r="I829"/>
  <c r="H829"/>
  <c r="I828"/>
  <c r="H828"/>
  <c r="I445"/>
  <c r="H445"/>
  <c r="I827"/>
  <c r="H827"/>
  <c r="I173"/>
  <c r="H173"/>
  <c r="I826"/>
  <c r="H826"/>
  <c r="I79"/>
  <c r="H79"/>
  <c r="I58"/>
  <c r="H58"/>
  <c r="I137"/>
  <c r="H137"/>
  <c r="I446"/>
  <c r="H446"/>
  <c r="I573"/>
  <c r="H573"/>
  <c r="I824"/>
  <c r="H824"/>
  <c r="I823"/>
  <c r="H823"/>
  <c r="I822"/>
  <c r="H822"/>
  <c r="I821"/>
  <c r="H821"/>
  <c r="I316"/>
  <c r="H316"/>
  <c r="I156"/>
  <c r="H156"/>
  <c r="I820"/>
  <c r="H820"/>
  <c r="I592"/>
  <c r="H592"/>
  <c r="I423"/>
  <c r="H423"/>
  <c r="I819"/>
  <c r="H819"/>
  <c r="I335"/>
  <c r="H335"/>
  <c r="I818"/>
  <c r="H818"/>
  <c r="I617"/>
  <c r="H617"/>
  <c r="I313"/>
  <c r="H313"/>
  <c r="I574"/>
  <c r="H574"/>
  <c r="I244"/>
  <c r="H244"/>
  <c r="I292"/>
  <c r="H292"/>
  <c r="I478"/>
  <c r="H478"/>
  <c r="I817"/>
  <c r="H817"/>
  <c r="I816"/>
  <c r="H816"/>
  <c r="I484"/>
  <c r="H484"/>
  <c r="I182"/>
  <c r="H182"/>
  <c r="I215"/>
  <c r="H215"/>
  <c r="I307"/>
  <c r="H307"/>
  <c r="I248"/>
  <c r="H248"/>
  <c r="I432"/>
  <c r="H432"/>
  <c r="I181"/>
  <c r="H181"/>
  <c r="I147"/>
  <c r="H147"/>
  <c r="I476"/>
  <c r="H476"/>
  <c r="I814"/>
  <c r="H814"/>
  <c r="I269"/>
  <c r="H269"/>
  <c r="I341"/>
  <c r="H341"/>
  <c r="I563"/>
  <c r="H563"/>
  <c r="I486"/>
  <c r="H486"/>
  <c r="I132"/>
  <c r="H132"/>
  <c r="I812"/>
  <c r="H812"/>
  <c r="I560"/>
  <c r="H560"/>
  <c r="I551"/>
  <c r="H551"/>
  <c r="I189"/>
  <c r="H189"/>
  <c r="I153"/>
  <c r="H153"/>
  <c r="I278"/>
  <c r="H278"/>
  <c r="I463"/>
  <c r="H463"/>
  <c r="I154"/>
  <c r="H154"/>
  <c r="I807"/>
  <c r="H807"/>
  <c r="I431"/>
  <c r="H431"/>
  <c r="I332"/>
  <c r="H332"/>
  <c r="I105"/>
  <c r="H105"/>
  <c r="I234"/>
  <c r="H234"/>
  <c r="I315"/>
  <c r="H315"/>
  <c r="I308"/>
  <c r="H308"/>
  <c r="I317"/>
  <c r="H317"/>
  <c r="I184"/>
  <c r="H184"/>
  <c r="I469"/>
  <c r="H469"/>
  <c r="I59"/>
  <c r="H59"/>
  <c r="I805"/>
  <c r="H805"/>
  <c r="I149"/>
  <c r="H149"/>
  <c r="I500"/>
  <c r="H500"/>
  <c r="I134"/>
  <c r="H134"/>
  <c r="I152"/>
  <c r="H152"/>
  <c r="I803"/>
  <c r="H803"/>
  <c r="I126"/>
  <c r="H126"/>
  <c r="I414"/>
  <c r="H414"/>
  <c r="I802"/>
  <c r="H802"/>
  <c r="I546"/>
  <c r="H546"/>
  <c r="I227"/>
  <c r="H227"/>
  <c r="I458"/>
  <c r="H458"/>
  <c r="I429"/>
  <c r="H429"/>
  <c r="I115"/>
  <c r="H115"/>
  <c r="I800"/>
  <c r="H800"/>
  <c r="I799"/>
  <c r="H799"/>
  <c r="I177"/>
  <c r="H177"/>
  <c r="I311"/>
  <c r="H311"/>
  <c r="I798"/>
  <c r="H798"/>
  <c r="I407"/>
  <c r="H407"/>
  <c r="I797"/>
  <c r="H797"/>
  <c r="I384"/>
  <c r="H384"/>
  <c r="I299"/>
  <c r="H299"/>
  <c r="I795"/>
  <c r="H795"/>
  <c r="I129"/>
  <c r="H129"/>
  <c r="I140"/>
  <c r="H140"/>
  <c r="I305"/>
  <c r="H305"/>
  <c r="I279"/>
  <c r="H279"/>
  <c r="I302"/>
  <c r="H302"/>
  <c r="I535"/>
  <c r="H535"/>
  <c r="I321"/>
  <c r="H321"/>
  <c r="I793"/>
  <c r="H793"/>
  <c r="I792"/>
  <c r="H792"/>
  <c r="I393"/>
  <c r="H393"/>
  <c r="I320"/>
  <c r="H320"/>
  <c r="I444"/>
  <c r="H444"/>
  <c r="I125"/>
  <c r="H125"/>
  <c r="I251"/>
  <c r="H251"/>
  <c r="I436"/>
  <c r="H436"/>
  <c r="I109"/>
  <c r="H109"/>
  <c r="I785"/>
  <c r="H785"/>
  <c r="I512"/>
  <c r="H512"/>
  <c r="I340"/>
  <c r="H340"/>
  <c r="I117"/>
  <c r="H117"/>
  <c r="I267"/>
  <c r="H267"/>
  <c r="I430"/>
  <c r="H430"/>
  <c r="I274"/>
  <c r="H274"/>
  <c r="I200"/>
  <c r="H200"/>
  <c r="I777"/>
  <c r="H777"/>
  <c r="I499"/>
  <c r="H499"/>
  <c r="I773"/>
  <c r="H773"/>
  <c r="I191"/>
  <c r="H191"/>
  <c r="I772"/>
  <c r="H772"/>
  <c r="I376"/>
  <c r="H376"/>
  <c r="I769"/>
  <c r="H769"/>
  <c r="I360"/>
  <c r="H360"/>
  <c r="I20"/>
  <c r="H20"/>
  <c r="I766"/>
  <c r="H766"/>
  <c r="I765"/>
  <c r="H765"/>
  <c r="I171"/>
  <c r="H171"/>
  <c r="I90"/>
  <c r="H90"/>
  <c r="I157"/>
  <c r="H157"/>
  <c r="I750"/>
  <c r="H750"/>
  <c r="I372"/>
  <c r="H372"/>
  <c r="I78"/>
  <c r="H78"/>
  <c r="I197"/>
  <c r="H197"/>
  <c r="I202"/>
  <c r="H202"/>
  <c r="I396"/>
  <c r="H396"/>
  <c r="I842"/>
  <c r="H842"/>
  <c r="I456"/>
  <c r="H456"/>
  <c r="I130"/>
  <c r="H130"/>
  <c r="I815"/>
  <c r="H815"/>
  <c r="I474"/>
  <c r="H474"/>
  <c r="I809"/>
  <c r="H809"/>
  <c r="I97"/>
  <c r="H97"/>
  <c r="I94"/>
  <c r="H94"/>
  <c r="I145"/>
  <c r="H145"/>
  <c r="I108"/>
  <c r="H108"/>
  <c r="I122"/>
  <c r="H122"/>
  <c r="I121"/>
  <c r="H121"/>
  <c r="I199"/>
  <c r="H199"/>
  <c r="I794"/>
  <c r="H794"/>
  <c r="I261"/>
  <c r="H261"/>
  <c r="I103"/>
  <c r="H103"/>
  <c r="I788"/>
  <c r="H788"/>
  <c r="I213"/>
  <c r="H213"/>
  <c r="I119"/>
  <c r="H119"/>
  <c r="I328"/>
  <c r="H328"/>
  <c r="I418"/>
  <c r="H418"/>
  <c r="I118"/>
  <c r="H118"/>
  <c r="I784"/>
  <c r="H784"/>
  <c r="I287"/>
  <c r="H287"/>
  <c r="I64"/>
  <c r="H64"/>
  <c r="I783"/>
  <c r="H783"/>
  <c r="I70"/>
  <c r="H70"/>
  <c r="I304"/>
  <c r="H304"/>
  <c r="I112"/>
  <c r="H112"/>
  <c r="I245"/>
  <c r="H245"/>
  <c r="I282"/>
  <c r="H282"/>
  <c r="I84"/>
  <c r="H84"/>
  <c r="I229"/>
  <c r="H229"/>
  <c r="I771"/>
  <c r="H771"/>
  <c r="I67"/>
  <c r="H67"/>
  <c r="I326"/>
  <c r="H326"/>
  <c r="I322"/>
  <c r="H322"/>
  <c r="I143"/>
  <c r="H143"/>
  <c r="I348"/>
  <c r="H348"/>
  <c r="I758"/>
  <c r="H758"/>
  <c r="I270"/>
  <c r="H270"/>
  <c r="I68"/>
  <c r="H68"/>
  <c r="I752"/>
  <c r="H752"/>
  <c r="I51"/>
  <c r="H51"/>
  <c r="I207"/>
  <c r="H207"/>
  <c r="I539"/>
  <c r="H539"/>
  <c r="I239"/>
  <c r="H239"/>
  <c r="I53"/>
  <c r="H53"/>
  <c r="I183"/>
  <c r="H183"/>
  <c r="I60"/>
  <c r="H60"/>
  <c r="I205"/>
  <c r="H205"/>
  <c r="I346"/>
  <c r="H346"/>
  <c r="I66"/>
  <c r="H66"/>
  <c r="I161"/>
  <c r="H161"/>
  <c r="I159"/>
  <c r="H159"/>
  <c r="I65"/>
  <c r="H65"/>
  <c r="I349"/>
  <c r="H349"/>
  <c r="I55"/>
  <c r="H55"/>
  <c r="I223"/>
  <c r="H223"/>
  <c r="I71"/>
  <c r="H71"/>
  <c r="I367"/>
  <c r="H367"/>
  <c r="I39"/>
  <c r="H39"/>
  <c r="I50"/>
  <c r="H50"/>
  <c r="I745"/>
  <c r="H745"/>
  <c r="I744"/>
  <c r="H744"/>
  <c r="I742"/>
  <c r="H742"/>
  <c r="I447"/>
  <c r="H447"/>
  <c r="I63"/>
  <c r="H63"/>
  <c r="I318"/>
  <c r="H318"/>
  <c r="I737"/>
  <c r="H737"/>
  <c r="I736"/>
  <c r="H736"/>
  <c r="I735"/>
  <c r="H735"/>
  <c r="I330"/>
  <c r="H330"/>
  <c r="I69"/>
  <c r="H69"/>
  <c r="I176"/>
  <c r="H176"/>
  <c r="I54"/>
  <c r="H54"/>
  <c r="I186"/>
  <c r="H186"/>
  <c r="I150"/>
  <c r="H150"/>
  <c r="I333"/>
  <c r="H333"/>
  <c r="I190"/>
  <c r="H190"/>
  <c r="I339"/>
  <c r="H339"/>
  <c r="I36"/>
  <c r="H36"/>
  <c r="I733"/>
  <c r="H733"/>
  <c r="I155"/>
  <c r="H155"/>
  <c r="I731"/>
  <c r="H731"/>
  <c r="I99"/>
  <c r="H99"/>
  <c r="I162"/>
  <c r="H162"/>
  <c r="I730"/>
  <c r="H730"/>
  <c r="I729"/>
  <c r="H729"/>
  <c r="I104"/>
  <c r="H104"/>
  <c r="I338"/>
  <c r="H338"/>
  <c r="I35"/>
  <c r="H35"/>
  <c r="I725"/>
  <c r="H725"/>
  <c r="I44"/>
  <c r="H44"/>
  <c r="I435"/>
  <c r="H435"/>
  <c r="I723"/>
  <c r="H723"/>
  <c r="I151"/>
  <c r="H151"/>
  <c r="I209"/>
  <c r="H209"/>
  <c r="I37"/>
  <c r="H37"/>
  <c r="I716"/>
  <c r="H716"/>
  <c r="I714"/>
  <c r="H714"/>
  <c r="I443"/>
  <c r="H443"/>
  <c r="I711"/>
  <c r="H711"/>
  <c r="I142"/>
  <c r="H142"/>
  <c r="I91"/>
  <c r="H91"/>
  <c r="I709"/>
  <c r="H709"/>
  <c r="I46"/>
  <c r="H46"/>
  <c r="I357"/>
  <c r="H357"/>
  <c r="I26"/>
  <c r="H26"/>
  <c r="I232"/>
  <c r="H232"/>
  <c r="I706"/>
  <c r="H706"/>
  <c r="I705"/>
  <c r="H705"/>
  <c r="I95"/>
  <c r="H95"/>
  <c r="I21"/>
  <c r="H21"/>
  <c r="I703"/>
  <c r="H703"/>
  <c r="I702"/>
  <c r="H702"/>
  <c r="I27"/>
  <c r="H27"/>
  <c r="I169"/>
  <c r="H169"/>
  <c r="I699"/>
  <c r="H699"/>
  <c r="I38"/>
  <c r="H38"/>
  <c r="I92"/>
  <c r="H92"/>
  <c r="I397"/>
  <c r="H397"/>
  <c r="I193"/>
  <c r="H193"/>
  <c r="I695"/>
  <c r="H695"/>
  <c r="I12"/>
  <c r="H12"/>
  <c r="I694"/>
  <c r="H694"/>
  <c r="I692"/>
  <c r="H692"/>
  <c r="I133"/>
  <c r="H133"/>
  <c r="I43"/>
  <c r="H43"/>
  <c r="I691"/>
  <c r="H691"/>
  <c r="I265"/>
  <c r="H265"/>
  <c r="I123"/>
  <c r="H123"/>
  <c r="I146"/>
  <c r="H146"/>
  <c r="I289"/>
  <c r="H289"/>
  <c r="I23"/>
  <c r="H23"/>
  <c r="I73"/>
  <c r="H73"/>
  <c r="I62"/>
  <c r="H62"/>
  <c r="I195"/>
  <c r="H195"/>
  <c r="I687"/>
  <c r="H687"/>
  <c r="I288"/>
  <c r="H288"/>
  <c r="I17"/>
  <c r="H17"/>
  <c r="I144"/>
  <c r="H144"/>
  <c r="I128"/>
  <c r="H128"/>
  <c r="I56"/>
  <c r="H56"/>
  <c r="I386"/>
  <c r="H386"/>
  <c r="I40"/>
  <c r="H40"/>
  <c r="I138"/>
  <c r="H138"/>
  <c r="I136"/>
  <c r="H136"/>
  <c r="I28"/>
  <c r="H28"/>
  <c r="I377"/>
  <c r="H377"/>
  <c r="I10"/>
  <c r="H10"/>
  <c r="I276"/>
  <c r="H276"/>
  <c r="I11"/>
  <c r="H11"/>
  <c r="I15"/>
  <c r="H15"/>
  <c r="I356"/>
  <c r="H356"/>
  <c r="I98"/>
  <c r="H98"/>
  <c r="I33"/>
  <c r="H33"/>
  <c r="I19"/>
  <c r="H19"/>
  <c r="I100"/>
  <c r="H100"/>
  <c r="I87"/>
  <c r="H87"/>
  <c r="I77"/>
  <c r="H77"/>
  <c r="I5"/>
  <c r="H5"/>
  <c r="I353"/>
  <c r="H353"/>
  <c r="I13"/>
  <c r="H13"/>
  <c r="I18"/>
  <c r="H18"/>
  <c r="I47"/>
  <c r="H47"/>
  <c r="I7"/>
  <c r="H7"/>
  <c r="I107"/>
  <c r="H107"/>
  <c r="I25"/>
  <c r="H25"/>
  <c r="I81"/>
  <c r="H81"/>
  <c r="I102"/>
  <c r="H102"/>
  <c r="I114"/>
  <c r="H114"/>
  <c r="I9"/>
  <c r="H9"/>
  <c r="I32"/>
  <c r="H32"/>
  <c r="I29"/>
  <c r="H29"/>
  <c r="I660"/>
  <c r="H660"/>
  <c r="I6"/>
  <c r="H6"/>
  <c r="I22"/>
  <c r="H22"/>
  <c r="I4"/>
  <c r="H4"/>
  <c r="I2"/>
  <c r="H2"/>
  <c r="I16"/>
  <c r="H16"/>
  <c r="I3"/>
  <c r="H3"/>
  <c r="I258"/>
  <c r="H258"/>
  <c r="N215" i="28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O60"/>
  <c r="L59"/>
  <c r="O59"/>
  <c r="L58"/>
  <c r="O58"/>
  <c r="L57"/>
  <c r="O57"/>
  <c r="L56"/>
  <c r="O56"/>
  <c r="L55"/>
  <c r="O55"/>
  <c r="L54"/>
  <c r="O54"/>
  <c r="L53"/>
  <c r="O53"/>
  <c r="L52"/>
  <c r="O52"/>
  <c r="L51"/>
  <c r="O51"/>
  <c r="L50"/>
  <c r="O50"/>
  <c r="L49"/>
  <c r="O49"/>
  <c r="L48"/>
  <c r="O48"/>
  <c r="L47"/>
  <c r="O47"/>
  <c r="L46"/>
  <c r="O46"/>
  <c r="L45"/>
  <c r="O45"/>
  <c r="L44"/>
  <c r="O44"/>
  <c r="L43"/>
  <c r="O43"/>
  <c r="L42"/>
  <c r="O42"/>
  <c r="L41"/>
  <c r="O41"/>
  <c r="L40"/>
  <c r="O40"/>
  <c r="L39"/>
  <c r="O39"/>
  <c r="L38"/>
  <c r="O38"/>
  <c r="L37"/>
  <c r="O37"/>
  <c r="L36"/>
  <c r="O36"/>
  <c r="L35"/>
  <c r="O35"/>
  <c r="L34"/>
  <c r="O34"/>
  <c r="L33"/>
  <c r="O33"/>
  <c r="L32"/>
  <c r="O32"/>
  <c r="L31"/>
  <c r="O31"/>
  <c r="L30"/>
  <c r="O30"/>
  <c r="L29"/>
  <c r="O29"/>
  <c r="L28"/>
  <c r="O28"/>
  <c r="L27"/>
  <c r="O27"/>
  <c r="L26"/>
  <c r="O26"/>
  <c r="L25"/>
  <c r="O25"/>
  <c r="L24"/>
  <c r="O24"/>
  <c r="L23"/>
  <c r="O23"/>
  <c r="L22"/>
  <c r="O22"/>
  <c r="L21"/>
  <c r="O21"/>
  <c r="L20"/>
  <c r="O20"/>
  <c r="L19"/>
  <c r="O19"/>
  <c r="L18"/>
  <c r="O18"/>
  <c r="L17"/>
  <c r="O17"/>
  <c r="L16"/>
  <c r="O16"/>
  <c r="L15"/>
  <c r="O15"/>
  <c r="L14"/>
  <c r="O14"/>
  <c r="L13"/>
  <c r="O13"/>
  <c r="L12"/>
  <c r="O12"/>
  <c r="L11"/>
  <c r="O11"/>
  <c r="L10"/>
  <c r="O10"/>
  <c r="L9"/>
  <c r="O9"/>
  <c r="L8"/>
  <c r="O8"/>
  <c r="L7"/>
  <c r="O7"/>
  <c r="L6"/>
  <c r="O6"/>
  <c r="L5"/>
  <c r="O5"/>
  <c r="L4"/>
  <c r="O4"/>
  <c r="L3"/>
  <c r="O3"/>
  <c r="L2"/>
  <c r="M214"/>
  <c r="N274" i="27"/>
  <c r="L274"/>
  <c r="N273"/>
  <c r="L273"/>
  <c r="N272"/>
  <c r="L272"/>
  <c r="N271"/>
  <c r="L271"/>
  <c r="N270"/>
  <c r="L270"/>
  <c r="N269"/>
  <c r="L269"/>
  <c r="N268"/>
  <c r="L268"/>
  <c r="N267"/>
  <c r="L267"/>
  <c r="N266"/>
  <c r="L266"/>
  <c r="N265"/>
  <c r="L265"/>
  <c r="N264"/>
  <c r="L264"/>
  <c r="N263"/>
  <c r="L263"/>
  <c r="N262"/>
  <c r="L262"/>
  <c r="N261"/>
  <c r="L261"/>
  <c r="N260"/>
  <c r="L260"/>
  <c r="N259"/>
  <c r="L259"/>
  <c r="N258"/>
  <c r="L258"/>
  <c r="N257"/>
  <c r="L257"/>
  <c r="N256"/>
  <c r="L256"/>
  <c r="N255"/>
  <c r="L255"/>
  <c r="N254"/>
  <c r="L254"/>
  <c r="N253"/>
  <c r="L253"/>
  <c r="N252"/>
  <c r="L252"/>
  <c r="N251"/>
  <c r="L251"/>
  <c r="N250"/>
  <c r="L250"/>
  <c r="N249"/>
  <c r="L249"/>
  <c r="N248"/>
  <c r="L248"/>
  <c r="N247"/>
  <c r="L247"/>
  <c r="N246"/>
  <c r="L246"/>
  <c r="N245"/>
  <c r="L245"/>
  <c r="N244"/>
  <c r="L244"/>
  <c r="N243"/>
  <c r="L243"/>
  <c r="N242"/>
  <c r="L242"/>
  <c r="N241"/>
  <c r="L241"/>
  <c r="N240"/>
  <c r="L240"/>
  <c r="N239"/>
  <c r="L239"/>
  <c r="N238"/>
  <c r="L238"/>
  <c r="N237"/>
  <c r="L237"/>
  <c r="N236"/>
  <c r="L236"/>
  <c r="N235"/>
  <c r="L235"/>
  <c r="N234"/>
  <c r="L234"/>
  <c r="N233"/>
  <c r="L233"/>
  <c r="N232"/>
  <c r="L232"/>
  <c r="N231"/>
  <c r="L231"/>
  <c r="N230"/>
  <c r="L230"/>
  <c r="N229"/>
  <c r="L229"/>
  <c r="N228"/>
  <c r="L228"/>
  <c r="N227"/>
  <c r="L227"/>
  <c r="N226"/>
  <c r="L226"/>
  <c r="N225"/>
  <c r="L225"/>
  <c r="N224"/>
  <c r="L224"/>
  <c r="N223"/>
  <c r="L223"/>
  <c r="N222"/>
  <c r="L222"/>
  <c r="N221"/>
  <c r="L221"/>
  <c r="N220"/>
  <c r="L220"/>
  <c r="N219"/>
  <c r="L219"/>
  <c r="N218"/>
  <c r="L218"/>
  <c r="N217"/>
  <c r="L217"/>
  <c r="N216"/>
  <c r="L216"/>
  <c r="N215"/>
  <c r="L215"/>
  <c r="N214"/>
  <c r="L214"/>
  <c r="N213"/>
  <c r="L213"/>
  <c r="N212"/>
  <c r="L212"/>
  <c r="N211"/>
  <c r="L211"/>
  <c r="N210"/>
  <c r="L210"/>
  <c r="N209"/>
  <c r="L209"/>
  <c r="N208"/>
  <c r="L208"/>
  <c r="N207"/>
  <c r="L207"/>
  <c r="N206"/>
  <c r="L206"/>
  <c r="N205"/>
  <c r="L205"/>
  <c r="N204"/>
  <c r="L204"/>
  <c r="N203"/>
  <c r="L203"/>
  <c r="N202"/>
  <c r="L202"/>
  <c r="N201"/>
  <c r="L201"/>
  <c r="N200"/>
  <c r="L200"/>
  <c r="N199"/>
  <c r="L199"/>
  <c r="N198"/>
  <c r="L198"/>
  <c r="N197"/>
  <c r="L197"/>
  <c r="N196"/>
  <c r="L196"/>
  <c r="N195"/>
  <c r="L195"/>
  <c r="N194"/>
  <c r="L194"/>
  <c r="N193"/>
  <c r="L193"/>
  <c r="N192"/>
  <c r="L192"/>
  <c r="N191"/>
  <c r="L191"/>
  <c r="N190"/>
  <c r="L190"/>
  <c r="N189"/>
  <c r="L189"/>
  <c r="N188"/>
  <c r="L188"/>
  <c r="N187"/>
  <c r="L187"/>
  <c r="N186"/>
  <c r="L186"/>
  <c r="N185"/>
  <c r="L185"/>
  <c r="N184"/>
  <c r="L184"/>
  <c r="N183"/>
  <c r="L183"/>
  <c r="N182"/>
  <c r="L182"/>
  <c r="N181"/>
  <c r="L181"/>
  <c r="N180"/>
  <c r="L180"/>
  <c r="N179"/>
  <c r="L179"/>
  <c r="N178"/>
  <c r="L178"/>
  <c r="N177"/>
  <c r="L177"/>
  <c r="N176"/>
  <c r="L176"/>
  <c r="N175"/>
  <c r="L175"/>
  <c r="N174"/>
  <c r="L174"/>
  <c r="N173"/>
  <c r="L173"/>
  <c r="N172"/>
  <c r="L172"/>
  <c r="N171"/>
  <c r="L171"/>
  <c r="N170"/>
  <c r="L170"/>
  <c r="N169"/>
  <c r="L169"/>
  <c r="N168"/>
  <c r="L168"/>
  <c r="N167"/>
  <c r="L167"/>
  <c r="N166"/>
  <c r="L166"/>
  <c r="N165"/>
  <c r="L165"/>
  <c r="N164"/>
  <c r="L164"/>
  <c r="N163"/>
  <c r="L163"/>
  <c r="N162"/>
  <c r="L162"/>
  <c r="N161"/>
  <c r="L161"/>
  <c r="N160"/>
  <c r="L160"/>
  <c r="N159"/>
  <c r="L159"/>
  <c r="N158"/>
  <c r="L158"/>
  <c r="N157"/>
  <c r="L157"/>
  <c r="N156"/>
  <c r="L156"/>
  <c r="N155"/>
  <c r="L155"/>
  <c r="N154"/>
  <c r="L154"/>
  <c r="N153"/>
  <c r="L153"/>
  <c r="N152"/>
  <c r="L152"/>
  <c r="N151"/>
  <c r="L151"/>
  <c r="N150"/>
  <c r="L150"/>
  <c r="N149"/>
  <c r="L149"/>
  <c r="N148"/>
  <c r="L148"/>
  <c r="N147"/>
  <c r="L147"/>
  <c r="N146"/>
  <c r="L146"/>
  <c r="N145"/>
  <c r="L145"/>
  <c r="N144"/>
  <c r="L144"/>
  <c r="N143"/>
  <c r="L143"/>
  <c r="N142"/>
  <c r="L142"/>
  <c r="N141"/>
  <c r="L141"/>
  <c r="N140"/>
  <c r="L140"/>
  <c r="N139"/>
  <c r="L139"/>
  <c r="N138"/>
  <c r="L138"/>
  <c r="N137"/>
  <c r="L137"/>
  <c r="N136"/>
  <c r="L136"/>
  <c r="N135"/>
  <c r="L135"/>
  <c r="N134"/>
  <c r="L134"/>
  <c r="N133"/>
  <c r="L133"/>
  <c r="N132"/>
  <c r="L132"/>
  <c r="N131"/>
  <c r="L131"/>
  <c r="N130"/>
  <c r="L130"/>
  <c r="N129"/>
  <c r="L129"/>
  <c r="N128"/>
  <c r="L128"/>
  <c r="N127"/>
  <c r="L127"/>
  <c r="N126"/>
  <c r="L126"/>
  <c r="N125"/>
  <c r="L125"/>
  <c r="N124"/>
  <c r="L124"/>
  <c r="N123"/>
  <c r="L123"/>
  <c r="N122"/>
  <c r="L122"/>
  <c r="N121"/>
  <c r="L121"/>
  <c r="N120"/>
  <c r="L120"/>
  <c r="N119"/>
  <c r="L119"/>
  <c r="N118"/>
  <c r="L118"/>
  <c r="N117"/>
  <c r="L117"/>
  <c r="N116"/>
  <c r="L116"/>
  <c r="N115"/>
  <c r="L115"/>
  <c r="N114"/>
  <c r="L114"/>
  <c r="N113"/>
  <c r="L113"/>
  <c r="N112"/>
  <c r="L112"/>
  <c r="N111"/>
  <c r="L111"/>
  <c r="N110"/>
  <c r="L110"/>
  <c r="N109"/>
  <c r="L109"/>
  <c r="N108"/>
  <c r="L108"/>
  <c r="N107"/>
  <c r="L107"/>
  <c r="N106"/>
  <c r="L106"/>
  <c r="N105"/>
  <c r="L105"/>
  <c r="N104"/>
  <c r="L104"/>
  <c r="N103"/>
  <c r="L103"/>
  <c r="N102"/>
  <c r="L102"/>
  <c r="N101"/>
  <c r="L101"/>
  <c r="N100"/>
  <c r="L100"/>
  <c r="N99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8"/>
  <c r="L78"/>
  <c r="N77"/>
  <c r="L77"/>
  <c r="N76"/>
  <c r="L76"/>
  <c r="N75"/>
  <c r="L75"/>
  <c r="N74"/>
  <c r="L74"/>
  <c r="N73"/>
  <c r="L73"/>
  <c r="N72"/>
  <c r="L72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N2"/>
  <c r="L2"/>
  <c r="M274"/>
  <c r="M3" i="28"/>
  <c r="M5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M159"/>
  <c r="M161"/>
  <c r="M163"/>
  <c r="M165"/>
  <c r="M167"/>
  <c r="M169"/>
  <c r="M171"/>
  <c r="M173"/>
  <c r="M175"/>
  <c r="M177"/>
  <c r="M179"/>
  <c r="M181"/>
  <c r="M183"/>
  <c r="M185"/>
  <c r="M187"/>
  <c r="M189"/>
  <c r="M191"/>
  <c r="M193"/>
  <c r="M195"/>
  <c r="M197"/>
  <c r="M199"/>
  <c r="M201"/>
  <c r="M203"/>
  <c r="M205"/>
  <c r="M207"/>
  <c r="M209"/>
  <c r="M211"/>
  <c r="M213"/>
  <c r="M215"/>
  <c r="M2"/>
  <c r="M4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3" i="27"/>
  <c r="M5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M159"/>
  <c r="M161"/>
  <c r="M163"/>
  <c r="M165"/>
  <c r="M167"/>
  <c r="M169"/>
  <c r="M171"/>
  <c r="M173"/>
  <c r="M175"/>
  <c r="M177"/>
  <c r="M179"/>
  <c r="M181"/>
  <c r="M183"/>
  <c r="M185"/>
  <c r="M187"/>
  <c r="M189"/>
  <c r="M191"/>
  <c r="M193"/>
  <c r="M195"/>
  <c r="M197"/>
  <c r="M199"/>
  <c r="M201"/>
  <c r="M203"/>
  <c r="M205"/>
  <c r="M207"/>
  <c r="M209"/>
  <c r="M211"/>
  <c r="M213"/>
  <c r="M215"/>
  <c r="M217"/>
  <c r="M219"/>
  <c r="M221"/>
  <c r="M223"/>
  <c r="M225"/>
  <c r="M227"/>
  <c r="M229"/>
  <c r="M231"/>
  <c r="M233"/>
  <c r="M235"/>
  <c r="M237"/>
  <c r="M239"/>
  <c r="M241"/>
  <c r="M243"/>
  <c r="M245"/>
  <c r="M247"/>
  <c r="M249"/>
  <c r="M251"/>
  <c r="M253"/>
  <c r="M255"/>
  <c r="M257"/>
  <c r="M259"/>
  <c r="M261"/>
  <c r="M263"/>
  <c r="M265"/>
  <c r="M267"/>
  <c r="M269"/>
  <c r="M271"/>
  <c r="M273"/>
  <c r="M2"/>
  <c r="M4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214"/>
  <c r="M216"/>
  <c r="M218"/>
  <c r="M220"/>
  <c r="M222"/>
  <c r="M224"/>
  <c r="M226"/>
  <c r="M228"/>
  <c r="M230"/>
  <c r="M232"/>
  <c r="M234"/>
  <c r="M236"/>
  <c r="M238"/>
  <c r="M240"/>
  <c r="M242"/>
  <c r="M244"/>
  <c r="M246"/>
  <c r="M248"/>
  <c r="M250"/>
  <c r="M252"/>
  <c r="M254"/>
  <c r="M256"/>
  <c r="M258"/>
  <c r="M260"/>
  <c r="M262"/>
  <c r="M264"/>
  <c r="M266"/>
  <c r="M268"/>
  <c r="M270"/>
  <c r="M272"/>
  <c r="O61" i="28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"/>
  <c r="O3" i="2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"/>
  <c r="N178" i="26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86" i="19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48" i="5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18" i="6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05" i="12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73" i="11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3" i="26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O131"/>
  <c r="L132"/>
  <c r="O132"/>
  <c r="L133"/>
  <c r="O133"/>
  <c r="L134"/>
  <c r="O134"/>
  <c r="L135"/>
  <c r="O135"/>
  <c r="L136"/>
  <c r="O136"/>
  <c r="L137"/>
  <c r="O137"/>
  <c r="L138"/>
  <c r="O138"/>
  <c r="L139"/>
  <c r="O139"/>
  <c r="L140"/>
  <c r="O140"/>
  <c r="L141"/>
  <c r="O141"/>
  <c r="L142"/>
  <c r="O142"/>
  <c r="L143"/>
  <c r="O143"/>
  <c r="L144"/>
  <c r="O144"/>
  <c r="L145"/>
  <c r="O145"/>
  <c r="L146"/>
  <c r="O146"/>
  <c r="L147"/>
  <c r="O147"/>
  <c r="L148"/>
  <c r="O148"/>
  <c r="L149"/>
  <c r="O149"/>
  <c r="L150"/>
  <c r="O150"/>
  <c r="L151"/>
  <c r="O151"/>
  <c r="L152"/>
  <c r="O152"/>
  <c r="L153"/>
  <c r="O153"/>
  <c r="L154"/>
  <c r="O154"/>
  <c r="L155"/>
  <c r="O155"/>
  <c r="L156"/>
  <c r="O156"/>
  <c r="L157"/>
  <c r="O157"/>
  <c r="L158"/>
  <c r="O158"/>
  <c r="L159"/>
  <c r="O159"/>
  <c r="L160"/>
  <c r="O160"/>
  <c r="L161"/>
  <c r="O161"/>
  <c r="L162"/>
  <c r="O162"/>
  <c r="L163"/>
  <c r="O163"/>
  <c r="L164"/>
  <c r="O164"/>
  <c r="L165"/>
  <c r="O165"/>
  <c r="L166"/>
  <c r="O166"/>
  <c r="L167"/>
  <c r="O167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L178"/>
  <c r="O178"/>
  <c r="L2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O2"/>
  <c r="L3" i="19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O131"/>
  <c r="L132"/>
  <c r="O132"/>
  <c r="L133"/>
  <c r="O133"/>
  <c r="L134"/>
  <c r="O134"/>
  <c r="L135"/>
  <c r="O135"/>
  <c r="L136"/>
  <c r="O136"/>
  <c r="L137"/>
  <c r="O137"/>
  <c r="L138"/>
  <c r="O138"/>
  <c r="L139"/>
  <c r="O139"/>
  <c r="L140"/>
  <c r="O140"/>
  <c r="L141"/>
  <c r="O141"/>
  <c r="L142"/>
  <c r="O142"/>
  <c r="L143"/>
  <c r="O143"/>
  <c r="L144"/>
  <c r="O144"/>
  <c r="L145"/>
  <c r="O145"/>
  <c r="L146"/>
  <c r="O146"/>
  <c r="L147"/>
  <c r="O147"/>
  <c r="L148"/>
  <c r="O148"/>
  <c r="L149"/>
  <c r="O149"/>
  <c r="L150"/>
  <c r="O150"/>
  <c r="L151"/>
  <c r="O151"/>
  <c r="L152"/>
  <c r="O152"/>
  <c r="L153"/>
  <c r="O153"/>
  <c r="L154"/>
  <c r="O154"/>
  <c r="L155"/>
  <c r="O155"/>
  <c r="L156"/>
  <c r="O156"/>
  <c r="L157"/>
  <c r="O157"/>
  <c r="L158"/>
  <c r="O158"/>
  <c r="L159"/>
  <c r="O159"/>
  <c r="L160"/>
  <c r="O160"/>
  <c r="L161"/>
  <c r="O161"/>
  <c r="L162"/>
  <c r="O162"/>
  <c r="L163"/>
  <c r="O163"/>
  <c r="L164"/>
  <c r="O164"/>
  <c r="L165"/>
  <c r="O165"/>
  <c r="L166"/>
  <c r="O166"/>
  <c r="L167"/>
  <c r="O167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L178"/>
  <c r="O178"/>
  <c r="L179"/>
  <c r="O179"/>
  <c r="L180"/>
  <c r="O180"/>
  <c r="L181"/>
  <c r="O181"/>
  <c r="L182"/>
  <c r="O182"/>
  <c r="L183"/>
  <c r="O183"/>
  <c r="L184"/>
  <c r="O184"/>
  <c r="L185"/>
  <c r="O185"/>
  <c r="L186"/>
  <c r="O186"/>
  <c r="L2"/>
  <c r="L3" i="12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O131"/>
  <c r="L132"/>
  <c r="O132"/>
  <c r="L133"/>
  <c r="O133"/>
  <c r="L134"/>
  <c r="O134"/>
  <c r="L135"/>
  <c r="O135"/>
  <c r="L136"/>
  <c r="O136"/>
  <c r="L137"/>
  <c r="O137"/>
  <c r="L138"/>
  <c r="O138"/>
  <c r="L139"/>
  <c r="O139"/>
  <c r="L140"/>
  <c r="O140"/>
  <c r="L141"/>
  <c r="O141"/>
  <c r="L142"/>
  <c r="O142"/>
  <c r="L143"/>
  <c r="O143"/>
  <c r="L144"/>
  <c r="O144"/>
  <c r="L145"/>
  <c r="O145"/>
  <c r="L146"/>
  <c r="O146"/>
  <c r="L147"/>
  <c r="O147"/>
  <c r="L148"/>
  <c r="O148"/>
  <c r="L149"/>
  <c r="O149"/>
  <c r="L150"/>
  <c r="O150"/>
  <c r="L151"/>
  <c r="O151"/>
  <c r="L152"/>
  <c r="O152"/>
  <c r="L153"/>
  <c r="O153"/>
  <c r="L154"/>
  <c r="O154"/>
  <c r="L155"/>
  <c r="O155"/>
  <c r="L156"/>
  <c r="O156"/>
  <c r="L157"/>
  <c r="O157"/>
  <c r="L158"/>
  <c r="O158"/>
  <c r="L159"/>
  <c r="O159"/>
  <c r="L160"/>
  <c r="O160"/>
  <c r="L161"/>
  <c r="O161"/>
  <c r="L162"/>
  <c r="O162"/>
  <c r="L163"/>
  <c r="O163"/>
  <c r="L164"/>
  <c r="O164"/>
  <c r="L165"/>
  <c r="O165"/>
  <c r="L166"/>
  <c r="O166"/>
  <c r="L167"/>
  <c r="O167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L178"/>
  <c r="O178"/>
  <c r="L179"/>
  <c r="O179"/>
  <c r="L180"/>
  <c r="O180"/>
  <c r="L181"/>
  <c r="O181"/>
  <c r="L182"/>
  <c r="O182"/>
  <c r="L183"/>
  <c r="O183"/>
  <c r="L184"/>
  <c r="O184"/>
  <c r="L185"/>
  <c r="O185"/>
  <c r="L186"/>
  <c r="O186"/>
  <c r="L187"/>
  <c r="O187"/>
  <c r="L188"/>
  <c r="O188"/>
  <c r="L189"/>
  <c r="O189"/>
  <c r="L190"/>
  <c r="O190"/>
  <c r="L191"/>
  <c r="O191"/>
  <c r="L192"/>
  <c r="O192"/>
  <c r="L193"/>
  <c r="O193"/>
  <c r="L194"/>
  <c r="O194"/>
  <c r="L195"/>
  <c r="O195"/>
  <c r="L196"/>
  <c r="O196"/>
  <c r="L197"/>
  <c r="O197"/>
  <c r="L198"/>
  <c r="O198"/>
  <c r="L199"/>
  <c r="O199"/>
  <c r="L200"/>
  <c r="O200"/>
  <c r="L201"/>
  <c r="O201"/>
  <c r="L202"/>
  <c r="O202"/>
  <c r="L203"/>
  <c r="O203"/>
  <c r="L204"/>
  <c r="O204"/>
  <c r="L205"/>
  <c r="O205"/>
  <c r="L2"/>
  <c r="L3" i="11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O131"/>
  <c r="L132"/>
  <c r="O132"/>
  <c r="L133"/>
  <c r="O133"/>
  <c r="L134"/>
  <c r="O134"/>
  <c r="L135"/>
  <c r="O135"/>
  <c r="L136"/>
  <c r="O136"/>
  <c r="L137"/>
  <c r="O137"/>
  <c r="L138"/>
  <c r="O138"/>
  <c r="L139"/>
  <c r="O139"/>
  <c r="L140"/>
  <c r="O140"/>
  <c r="L141"/>
  <c r="O141"/>
  <c r="L142"/>
  <c r="O142"/>
  <c r="L143"/>
  <c r="O143"/>
  <c r="L144"/>
  <c r="O144"/>
  <c r="L145"/>
  <c r="O145"/>
  <c r="L146"/>
  <c r="O146"/>
  <c r="L147"/>
  <c r="O147"/>
  <c r="L148"/>
  <c r="O148"/>
  <c r="L149"/>
  <c r="O149"/>
  <c r="L150"/>
  <c r="O150"/>
  <c r="L151"/>
  <c r="O151"/>
  <c r="L152"/>
  <c r="O152"/>
  <c r="L153"/>
  <c r="O153"/>
  <c r="L154"/>
  <c r="O154"/>
  <c r="L155"/>
  <c r="O155"/>
  <c r="L156"/>
  <c r="O156"/>
  <c r="L157"/>
  <c r="O157"/>
  <c r="L158"/>
  <c r="O158"/>
  <c r="L159"/>
  <c r="O159"/>
  <c r="L160"/>
  <c r="O160"/>
  <c r="L161"/>
  <c r="O161"/>
  <c r="L162"/>
  <c r="O162"/>
  <c r="L163"/>
  <c r="O163"/>
  <c r="L164"/>
  <c r="O164"/>
  <c r="L165"/>
  <c r="O165"/>
  <c r="L166"/>
  <c r="O166"/>
  <c r="L167"/>
  <c r="O167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L178"/>
  <c r="O178"/>
  <c r="L179"/>
  <c r="O179"/>
  <c r="L180"/>
  <c r="O180"/>
  <c r="L181"/>
  <c r="O181"/>
  <c r="L182"/>
  <c r="O182"/>
  <c r="L183"/>
  <c r="O183"/>
  <c r="L184"/>
  <c r="O184"/>
  <c r="L185"/>
  <c r="O185"/>
  <c r="L186"/>
  <c r="O186"/>
  <c r="L187"/>
  <c r="O187"/>
  <c r="L188"/>
  <c r="O188"/>
  <c r="L189"/>
  <c r="O189"/>
  <c r="L190"/>
  <c r="O190"/>
  <c r="L191"/>
  <c r="O191"/>
  <c r="L192"/>
  <c r="O192"/>
  <c r="L193"/>
  <c r="O193"/>
  <c r="L194"/>
  <c r="O194"/>
  <c r="L195"/>
  <c r="O195"/>
  <c r="L196"/>
  <c r="O196"/>
  <c r="L197"/>
  <c r="O197"/>
  <c r="L198"/>
  <c r="O198"/>
  <c r="L199"/>
  <c r="O199"/>
  <c r="L200"/>
  <c r="O200"/>
  <c r="L201"/>
  <c r="O201"/>
  <c r="L202"/>
  <c r="O202"/>
  <c r="L203"/>
  <c r="O203"/>
  <c r="L204"/>
  <c r="O204"/>
  <c r="L205"/>
  <c r="O205"/>
  <c r="L206"/>
  <c r="O206"/>
  <c r="L207"/>
  <c r="O207"/>
  <c r="L208"/>
  <c r="O208"/>
  <c r="L209"/>
  <c r="O209"/>
  <c r="L210"/>
  <c r="O210"/>
  <c r="L211"/>
  <c r="O211"/>
  <c r="L212"/>
  <c r="O212"/>
  <c r="L213"/>
  <c r="O213"/>
  <c r="L214"/>
  <c r="O214"/>
  <c r="L215"/>
  <c r="O215"/>
  <c r="L216"/>
  <c r="O216"/>
  <c r="L217"/>
  <c r="O217"/>
  <c r="L218"/>
  <c r="O218"/>
  <c r="L219"/>
  <c r="O219"/>
  <c r="L220"/>
  <c r="O220"/>
  <c r="L221"/>
  <c r="O221"/>
  <c r="L222"/>
  <c r="O222"/>
  <c r="L223"/>
  <c r="O223"/>
  <c r="L224"/>
  <c r="O224"/>
  <c r="L225"/>
  <c r="O225"/>
  <c r="L226"/>
  <c r="O226"/>
  <c r="L227"/>
  <c r="O227"/>
  <c r="L228"/>
  <c r="O228"/>
  <c r="L229"/>
  <c r="O229"/>
  <c r="L230"/>
  <c r="O230"/>
  <c r="L231"/>
  <c r="O231"/>
  <c r="L232"/>
  <c r="O232"/>
  <c r="L233"/>
  <c r="O233"/>
  <c r="L234"/>
  <c r="O234"/>
  <c r="L235"/>
  <c r="O235"/>
  <c r="L236"/>
  <c r="O236"/>
  <c r="L237"/>
  <c r="O237"/>
  <c r="L238"/>
  <c r="O238"/>
  <c r="L239"/>
  <c r="O239"/>
  <c r="L240"/>
  <c r="O240"/>
  <c r="L241"/>
  <c r="O241"/>
  <c r="L242"/>
  <c r="O242"/>
  <c r="L243"/>
  <c r="O243"/>
  <c r="L244"/>
  <c r="O244"/>
  <c r="L245"/>
  <c r="O245"/>
  <c r="L246"/>
  <c r="O246"/>
  <c r="L247"/>
  <c r="O247"/>
  <c r="L248"/>
  <c r="O248"/>
  <c r="L249"/>
  <c r="O249"/>
  <c r="L250"/>
  <c r="O250"/>
  <c r="L251"/>
  <c r="O251"/>
  <c r="L252"/>
  <c r="O252"/>
  <c r="L253"/>
  <c r="O253"/>
  <c r="L254"/>
  <c r="O254"/>
  <c r="L255"/>
  <c r="O255"/>
  <c r="L256"/>
  <c r="O256"/>
  <c r="L257"/>
  <c r="O257"/>
  <c r="L258"/>
  <c r="O258"/>
  <c r="L259"/>
  <c r="O259"/>
  <c r="L260"/>
  <c r="O260"/>
  <c r="L261"/>
  <c r="O261"/>
  <c r="L262"/>
  <c r="O262"/>
  <c r="L263"/>
  <c r="O263"/>
  <c r="L264"/>
  <c r="O264"/>
  <c r="L265"/>
  <c r="O265"/>
  <c r="L266"/>
  <c r="O266"/>
  <c r="L267"/>
  <c r="O267"/>
  <c r="L268"/>
  <c r="O268"/>
  <c r="L269"/>
  <c r="O269"/>
  <c r="L270"/>
  <c r="O270"/>
  <c r="L271"/>
  <c r="O271"/>
  <c r="L272"/>
  <c r="O272"/>
  <c r="L273"/>
  <c r="O273"/>
  <c r="L2"/>
  <c r="L3" i="6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L132"/>
  <c r="O132"/>
  <c r="L133"/>
  <c r="L134"/>
  <c r="O134"/>
  <c r="L135"/>
  <c r="L136"/>
  <c r="O136"/>
  <c r="L137"/>
  <c r="L138"/>
  <c r="O138"/>
  <c r="L139"/>
  <c r="L140"/>
  <c r="O140"/>
  <c r="L141"/>
  <c r="L142"/>
  <c r="O142"/>
  <c r="L143"/>
  <c r="L144"/>
  <c r="O144"/>
  <c r="L145"/>
  <c r="L146"/>
  <c r="O146"/>
  <c r="L147"/>
  <c r="L148"/>
  <c r="O148"/>
  <c r="L149"/>
  <c r="L150"/>
  <c r="O150"/>
  <c r="L151"/>
  <c r="L152"/>
  <c r="O152"/>
  <c r="L153"/>
  <c r="L154"/>
  <c r="O154"/>
  <c r="L155"/>
  <c r="L156"/>
  <c r="O156"/>
  <c r="L157"/>
  <c r="L158"/>
  <c r="O158"/>
  <c r="L159"/>
  <c r="L160"/>
  <c r="O160"/>
  <c r="L161"/>
  <c r="L162"/>
  <c r="O162"/>
  <c r="L163"/>
  <c r="L164"/>
  <c r="O164"/>
  <c r="L165"/>
  <c r="L166"/>
  <c r="O166"/>
  <c r="L167"/>
  <c r="L168"/>
  <c r="O168"/>
  <c r="L169"/>
  <c r="L170"/>
  <c r="O170"/>
  <c r="L171"/>
  <c r="L172"/>
  <c r="O172"/>
  <c r="L173"/>
  <c r="L174"/>
  <c r="O174"/>
  <c r="L175"/>
  <c r="L176"/>
  <c r="O176"/>
  <c r="L177"/>
  <c r="L178"/>
  <c r="O178"/>
  <c r="L179"/>
  <c r="L180"/>
  <c r="O180"/>
  <c r="L181"/>
  <c r="L182"/>
  <c r="O182"/>
  <c r="L183"/>
  <c r="L184"/>
  <c r="O184"/>
  <c r="L185"/>
  <c r="L186"/>
  <c r="O186"/>
  <c r="L187"/>
  <c r="L188"/>
  <c r="O188"/>
  <c r="L189"/>
  <c r="L190"/>
  <c r="O190"/>
  <c r="L191"/>
  <c r="L192"/>
  <c r="O192"/>
  <c r="L193"/>
  <c r="L194"/>
  <c r="O194"/>
  <c r="L195"/>
  <c r="L196"/>
  <c r="O196"/>
  <c r="L197"/>
  <c r="L198"/>
  <c r="O198"/>
  <c r="L199"/>
  <c r="L200"/>
  <c r="O200"/>
  <c r="L201"/>
  <c r="L202"/>
  <c r="O202"/>
  <c r="L203"/>
  <c r="L204"/>
  <c r="O204"/>
  <c r="L205"/>
  <c r="L206"/>
  <c r="O206"/>
  <c r="L207"/>
  <c r="L208"/>
  <c r="O208"/>
  <c r="L209"/>
  <c r="L210"/>
  <c r="O210"/>
  <c r="L211"/>
  <c r="L212"/>
  <c r="O212"/>
  <c r="L213"/>
  <c r="L214"/>
  <c r="O214"/>
  <c r="L215"/>
  <c r="L216"/>
  <c r="O216"/>
  <c r="L217"/>
  <c r="L218"/>
  <c r="O218"/>
  <c r="L2"/>
  <c r="L3" i="5"/>
  <c r="O3"/>
  <c r="L4"/>
  <c r="O4"/>
  <c r="L5"/>
  <c r="O5"/>
  <c r="L6"/>
  <c r="O6"/>
  <c r="L7"/>
  <c r="O7"/>
  <c r="L8"/>
  <c r="O8"/>
  <c r="L9"/>
  <c r="O9"/>
  <c r="L10"/>
  <c r="O10"/>
  <c r="L11"/>
  <c r="O11"/>
  <c r="L12"/>
  <c r="O12"/>
  <c r="L13"/>
  <c r="O13"/>
  <c r="L14"/>
  <c r="O14"/>
  <c r="L15"/>
  <c r="O15"/>
  <c r="L16"/>
  <c r="O16"/>
  <c r="L17"/>
  <c r="O17"/>
  <c r="L18"/>
  <c r="O18"/>
  <c r="L19"/>
  <c r="O19"/>
  <c r="L20"/>
  <c r="O20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  <c r="L52"/>
  <c r="O52"/>
  <c r="L53"/>
  <c r="O53"/>
  <c r="L54"/>
  <c r="O54"/>
  <c r="L55"/>
  <c r="O55"/>
  <c r="L56"/>
  <c r="O56"/>
  <c r="L57"/>
  <c r="O57"/>
  <c r="L58"/>
  <c r="O58"/>
  <c r="L59"/>
  <c r="O59"/>
  <c r="L60"/>
  <c r="O60"/>
  <c r="L61"/>
  <c r="O61"/>
  <c r="L62"/>
  <c r="O62"/>
  <c r="L63"/>
  <c r="O63"/>
  <c r="L64"/>
  <c r="O64"/>
  <c r="L65"/>
  <c r="O65"/>
  <c r="L66"/>
  <c r="O66"/>
  <c r="L67"/>
  <c r="O67"/>
  <c r="L68"/>
  <c r="O68"/>
  <c r="L69"/>
  <c r="O69"/>
  <c r="L70"/>
  <c r="O70"/>
  <c r="L71"/>
  <c r="O71"/>
  <c r="L72"/>
  <c r="O72"/>
  <c r="L73"/>
  <c r="O73"/>
  <c r="L74"/>
  <c r="O74"/>
  <c r="L75"/>
  <c r="O75"/>
  <c r="L76"/>
  <c r="O76"/>
  <c r="L77"/>
  <c r="O77"/>
  <c r="L78"/>
  <c r="O78"/>
  <c r="L79"/>
  <c r="O79"/>
  <c r="L80"/>
  <c r="O80"/>
  <c r="L81"/>
  <c r="O81"/>
  <c r="L82"/>
  <c r="O82"/>
  <c r="L83"/>
  <c r="O83"/>
  <c r="L84"/>
  <c r="O84"/>
  <c r="L85"/>
  <c r="O85"/>
  <c r="L86"/>
  <c r="O86"/>
  <c r="L87"/>
  <c r="O87"/>
  <c r="L88"/>
  <c r="O88"/>
  <c r="L89"/>
  <c r="O89"/>
  <c r="L90"/>
  <c r="O90"/>
  <c r="L91"/>
  <c r="O91"/>
  <c r="L92"/>
  <c r="O92"/>
  <c r="L93"/>
  <c r="O93"/>
  <c r="L94"/>
  <c r="O94"/>
  <c r="L95"/>
  <c r="O95"/>
  <c r="L96"/>
  <c r="O96"/>
  <c r="L97"/>
  <c r="O97"/>
  <c r="L98"/>
  <c r="O98"/>
  <c r="L99"/>
  <c r="O99"/>
  <c r="L100"/>
  <c r="O100"/>
  <c r="L101"/>
  <c r="O101"/>
  <c r="L102"/>
  <c r="O102"/>
  <c r="L103"/>
  <c r="O103"/>
  <c r="L104"/>
  <c r="O104"/>
  <c r="L105"/>
  <c r="O105"/>
  <c r="L106"/>
  <c r="O106"/>
  <c r="L107"/>
  <c r="O107"/>
  <c r="L108"/>
  <c r="O108"/>
  <c r="L109"/>
  <c r="O109"/>
  <c r="L110"/>
  <c r="O110"/>
  <c r="L111"/>
  <c r="O111"/>
  <c r="L112"/>
  <c r="O112"/>
  <c r="L113"/>
  <c r="O113"/>
  <c r="L114"/>
  <c r="O114"/>
  <c r="L115"/>
  <c r="O115"/>
  <c r="L116"/>
  <c r="O116"/>
  <c r="L117"/>
  <c r="O117"/>
  <c r="L118"/>
  <c r="O118"/>
  <c r="L119"/>
  <c r="O119"/>
  <c r="L120"/>
  <c r="O120"/>
  <c r="L121"/>
  <c r="O121"/>
  <c r="L122"/>
  <c r="O122"/>
  <c r="L123"/>
  <c r="O123"/>
  <c r="L124"/>
  <c r="O124"/>
  <c r="L125"/>
  <c r="O125"/>
  <c r="L126"/>
  <c r="O126"/>
  <c r="L127"/>
  <c r="O127"/>
  <c r="L128"/>
  <c r="O128"/>
  <c r="L129"/>
  <c r="O129"/>
  <c r="L130"/>
  <c r="O130"/>
  <c r="L131"/>
  <c r="O131"/>
  <c r="L132"/>
  <c r="O132"/>
  <c r="L133"/>
  <c r="O133"/>
  <c r="L134"/>
  <c r="O134"/>
  <c r="L135"/>
  <c r="O135"/>
  <c r="L136"/>
  <c r="O136"/>
  <c r="L137"/>
  <c r="O137"/>
  <c r="L138"/>
  <c r="O138"/>
  <c r="L139"/>
  <c r="O139"/>
  <c r="L140"/>
  <c r="O140"/>
  <c r="L141"/>
  <c r="O141"/>
  <c r="L142"/>
  <c r="O142"/>
  <c r="L143"/>
  <c r="O143"/>
  <c r="L144"/>
  <c r="O144"/>
  <c r="L145"/>
  <c r="O145"/>
  <c r="L146"/>
  <c r="O146"/>
  <c r="L147"/>
  <c r="O147"/>
  <c r="L148"/>
  <c r="O148"/>
  <c r="L149"/>
  <c r="O149"/>
  <c r="L150"/>
  <c r="O150"/>
  <c r="L151"/>
  <c r="O151"/>
  <c r="L152"/>
  <c r="O152"/>
  <c r="L153"/>
  <c r="O153"/>
  <c r="L154"/>
  <c r="O154"/>
  <c r="L155"/>
  <c r="O155"/>
  <c r="L156"/>
  <c r="O156"/>
  <c r="L157"/>
  <c r="O157"/>
  <c r="L158"/>
  <c r="O158"/>
  <c r="L159"/>
  <c r="O159"/>
  <c r="L160"/>
  <c r="O160"/>
  <c r="L161"/>
  <c r="O161"/>
  <c r="L162"/>
  <c r="O162"/>
  <c r="L163"/>
  <c r="O163"/>
  <c r="L164"/>
  <c r="O164"/>
  <c r="L165"/>
  <c r="O165"/>
  <c r="L166"/>
  <c r="O166"/>
  <c r="L167"/>
  <c r="O167"/>
  <c r="L168"/>
  <c r="O168"/>
  <c r="L169"/>
  <c r="O169"/>
  <c r="L170"/>
  <c r="O170"/>
  <c r="L171"/>
  <c r="O171"/>
  <c r="L172"/>
  <c r="O172"/>
  <c r="L173"/>
  <c r="O173"/>
  <c r="L174"/>
  <c r="O174"/>
  <c r="L175"/>
  <c r="O175"/>
  <c r="L176"/>
  <c r="O176"/>
  <c r="L177"/>
  <c r="O177"/>
  <c r="L178"/>
  <c r="O178"/>
  <c r="L179"/>
  <c r="O179"/>
  <c r="L180"/>
  <c r="O180"/>
  <c r="L181"/>
  <c r="O181"/>
  <c r="L182"/>
  <c r="O182"/>
  <c r="L183"/>
  <c r="O183"/>
  <c r="L184"/>
  <c r="O184"/>
  <c r="L185"/>
  <c r="O185"/>
  <c r="L186"/>
  <c r="O186"/>
  <c r="L187"/>
  <c r="O187"/>
  <c r="L188"/>
  <c r="O188"/>
  <c r="L189"/>
  <c r="O189"/>
  <c r="L190"/>
  <c r="O190"/>
  <c r="L191"/>
  <c r="O191"/>
  <c r="L192"/>
  <c r="O192"/>
  <c r="L193"/>
  <c r="O193"/>
  <c r="L194"/>
  <c r="O194"/>
  <c r="L195"/>
  <c r="O195"/>
  <c r="L196"/>
  <c r="O196"/>
  <c r="L197"/>
  <c r="O197"/>
  <c r="L198"/>
  <c r="O198"/>
  <c r="L199"/>
  <c r="O199"/>
  <c r="L200"/>
  <c r="O200"/>
  <c r="L201"/>
  <c r="O201"/>
  <c r="L202"/>
  <c r="O202"/>
  <c r="L203"/>
  <c r="O203"/>
  <c r="L204"/>
  <c r="O204"/>
  <c r="L205"/>
  <c r="O205"/>
  <c r="L206"/>
  <c r="O206"/>
  <c r="L207"/>
  <c r="O207"/>
  <c r="L208"/>
  <c r="O208"/>
  <c r="L209"/>
  <c r="O209"/>
  <c r="L210"/>
  <c r="O210"/>
  <c r="L211"/>
  <c r="O211"/>
  <c r="L212"/>
  <c r="O212"/>
  <c r="L213"/>
  <c r="O213"/>
  <c r="L214"/>
  <c r="O214"/>
  <c r="L215"/>
  <c r="O215"/>
  <c r="L216"/>
  <c r="O216"/>
  <c r="L217"/>
  <c r="O217"/>
  <c r="L218"/>
  <c r="O218"/>
  <c r="L219"/>
  <c r="O219"/>
  <c r="L220"/>
  <c r="O220"/>
  <c r="L221"/>
  <c r="O221"/>
  <c r="L222"/>
  <c r="O222"/>
  <c r="L223"/>
  <c r="O223"/>
  <c r="L224"/>
  <c r="O224"/>
  <c r="L225"/>
  <c r="O225"/>
  <c r="L226"/>
  <c r="O226"/>
  <c r="L227"/>
  <c r="O227"/>
  <c r="L228"/>
  <c r="O228"/>
  <c r="L229"/>
  <c r="O229"/>
  <c r="L230"/>
  <c r="O230"/>
  <c r="L231"/>
  <c r="O231"/>
  <c r="L232"/>
  <c r="O232"/>
  <c r="L233"/>
  <c r="O233"/>
  <c r="L234"/>
  <c r="O234"/>
  <c r="L235"/>
  <c r="O235"/>
  <c r="L236"/>
  <c r="O236"/>
  <c r="L237"/>
  <c r="O237"/>
  <c r="L238"/>
  <c r="O238"/>
  <c r="L239"/>
  <c r="O239"/>
  <c r="L240"/>
  <c r="O240"/>
  <c r="L241"/>
  <c r="O241"/>
  <c r="L242"/>
  <c r="O242"/>
  <c r="L243"/>
  <c r="O243"/>
  <c r="L244"/>
  <c r="O244"/>
  <c r="L245"/>
  <c r="O245"/>
  <c r="L246"/>
  <c r="O246"/>
  <c r="L247"/>
  <c r="O247"/>
  <c r="L248"/>
  <c r="O248"/>
  <c r="L2"/>
  <c r="M185" i="19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O2" i="11"/>
  <c r="M273"/>
  <c r="M271"/>
  <c r="M269"/>
  <c r="M267"/>
  <c r="M265"/>
  <c r="M263"/>
  <c r="M261"/>
  <c r="M259"/>
  <c r="M257"/>
  <c r="M255"/>
  <c r="M253"/>
  <c r="M251"/>
  <c r="M249"/>
  <c r="M247"/>
  <c r="M245"/>
  <c r="M243"/>
  <c r="M241"/>
  <c r="M239"/>
  <c r="M237"/>
  <c r="M235"/>
  <c r="M233"/>
  <c r="M231"/>
  <c r="M229"/>
  <c r="M227"/>
  <c r="M225"/>
  <c r="M223"/>
  <c r="M221"/>
  <c r="M219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M205" i="12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O2" i="5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M247"/>
  <c r="M245"/>
  <c r="M243"/>
  <c r="M241"/>
  <c r="M239"/>
  <c r="M237"/>
  <c r="M235"/>
  <c r="M233"/>
  <c r="M231"/>
  <c r="M229"/>
  <c r="M227"/>
  <c r="M225"/>
  <c r="M223"/>
  <c r="M221"/>
  <c r="M219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O2" i="6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O2" i="19"/>
  <c r="O217" i="6"/>
  <c r="O215"/>
  <c r="O213"/>
  <c r="O21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159"/>
  <c r="O157"/>
  <c r="O155"/>
  <c r="O153"/>
  <c r="O151"/>
  <c r="O149"/>
  <c r="O147"/>
  <c r="O145"/>
  <c r="O143"/>
  <c r="O141"/>
  <c r="O139"/>
  <c r="O137"/>
  <c r="O135"/>
  <c r="O133"/>
  <c r="O131"/>
  <c r="O2" i="12"/>
</calcChain>
</file>

<file path=xl/sharedStrings.xml><?xml version="1.0" encoding="utf-8"?>
<sst xmlns="http://schemas.openxmlformats.org/spreadsheetml/2006/main" count="19381" uniqueCount="7349">
  <si>
    <t>AbaB196</t>
  </si>
  <si>
    <t>AbaB201</t>
  </si>
  <si>
    <t>AbaB202</t>
  </si>
  <si>
    <t>AbaB203</t>
  </si>
  <si>
    <t>AbaB207</t>
  </si>
  <si>
    <t>AbaB209</t>
  </si>
  <si>
    <t>AbaB210</t>
  </si>
  <si>
    <t>AbaB211</t>
  </si>
  <si>
    <t>AbaB212</t>
  </si>
  <si>
    <t>AbaB213</t>
  </si>
  <si>
    <t>AbaB214</t>
  </si>
  <si>
    <t>AbaB216</t>
  </si>
  <si>
    <t>AbaB217</t>
  </si>
  <si>
    <t>AbaB218</t>
  </si>
  <si>
    <t>AbaB219</t>
  </si>
  <si>
    <t>AbaB222</t>
  </si>
  <si>
    <t>AbaB226</t>
  </si>
  <si>
    <t>AbaB228</t>
  </si>
  <si>
    <t>AbaB229</t>
  </si>
  <si>
    <t>AbaB230</t>
  </si>
  <si>
    <t>AbaB233</t>
  </si>
  <si>
    <t>AbaB234</t>
  </si>
  <si>
    <t>AbaB238</t>
  </si>
  <si>
    <t>AbaB241</t>
  </si>
  <si>
    <t>AbaB242</t>
  </si>
  <si>
    <t>AbaB244</t>
  </si>
  <si>
    <t>AbaB245</t>
  </si>
  <si>
    <t>AbaB246</t>
  </si>
  <si>
    <t>AbaB247</t>
  </si>
  <si>
    <t>AbaB248</t>
  </si>
  <si>
    <t>AbaB249</t>
  </si>
  <si>
    <t>AbaB251</t>
  </si>
  <si>
    <t>AbaB254</t>
  </si>
  <si>
    <t>AbaB255</t>
  </si>
  <si>
    <t>AbaB258</t>
  </si>
  <si>
    <t>AbaB259</t>
  </si>
  <si>
    <t>AbaB260</t>
  </si>
  <si>
    <t>AbaB261</t>
  </si>
  <si>
    <t>AbaB262</t>
  </si>
  <si>
    <t>AbaB263</t>
  </si>
  <si>
    <t>AbaB264</t>
  </si>
  <si>
    <t>AbaB265</t>
  </si>
  <si>
    <t>AbaB266</t>
  </si>
  <si>
    <t>AbaB268</t>
  </si>
  <si>
    <t>AbaB269</t>
  </si>
  <si>
    <t>AbaB271</t>
  </si>
  <si>
    <t>AbaB272</t>
  </si>
  <si>
    <t>ZebB1</t>
  </si>
  <si>
    <t>ZebB2</t>
  </si>
  <si>
    <t>ZebB3</t>
  </si>
  <si>
    <t>ZebB4</t>
  </si>
  <si>
    <t>ZebB5</t>
  </si>
  <si>
    <t>ZebB6</t>
  </si>
  <si>
    <t>ZebB7</t>
  </si>
  <si>
    <t>ZebB8</t>
  </si>
  <si>
    <t>ZebB9</t>
  </si>
  <si>
    <t>ZebB10</t>
  </si>
  <si>
    <t>ZebB11</t>
  </si>
  <si>
    <t>ZebB12</t>
  </si>
  <si>
    <t>ZebB13</t>
  </si>
  <si>
    <t>ZebB14</t>
  </si>
  <si>
    <t>ZebB15</t>
  </si>
  <si>
    <t>ZebB16</t>
  </si>
  <si>
    <t>ZebB17</t>
  </si>
  <si>
    <t>ZebB18</t>
  </si>
  <si>
    <t>ZebB19</t>
  </si>
  <si>
    <t>ZebB20</t>
  </si>
  <si>
    <t>ZebB21</t>
  </si>
  <si>
    <t>ZebB22</t>
  </si>
  <si>
    <t>ZebB23</t>
  </si>
  <si>
    <t>ZebB24</t>
  </si>
  <si>
    <t>ZebB25</t>
  </si>
  <si>
    <t>ZebB26</t>
  </si>
  <si>
    <t>ZebB27</t>
  </si>
  <si>
    <t>ZebB28</t>
  </si>
  <si>
    <t>ZebB29</t>
  </si>
  <si>
    <t>ZebB30</t>
  </si>
  <si>
    <t>ZebB31</t>
  </si>
  <si>
    <t>ZebB32</t>
  </si>
  <si>
    <t>ZebB33</t>
  </si>
  <si>
    <t>ZebB34</t>
  </si>
  <si>
    <t>ZebB35</t>
  </si>
  <si>
    <t>ZebB36</t>
  </si>
  <si>
    <t>ZebB37</t>
  </si>
  <si>
    <t>ZebB38</t>
  </si>
  <si>
    <t>ZebB39</t>
  </si>
  <si>
    <t>ZebB40</t>
  </si>
  <si>
    <t>ZebB41</t>
  </si>
  <si>
    <t>ZebB42</t>
  </si>
  <si>
    <t>ZebB43</t>
  </si>
  <si>
    <t>ZebB44</t>
  </si>
  <si>
    <t>ZebB45</t>
  </si>
  <si>
    <t>ZebB46</t>
  </si>
  <si>
    <t>ZebB47</t>
  </si>
  <si>
    <t>ZebB48</t>
  </si>
  <si>
    <t>ZebB49</t>
  </si>
  <si>
    <t>ZebB50</t>
  </si>
  <si>
    <t>ZebB51</t>
  </si>
  <si>
    <t>ZebB52</t>
  </si>
  <si>
    <t>ZebB53</t>
  </si>
  <si>
    <t>ZebB54</t>
  </si>
  <si>
    <t>ZebB55</t>
  </si>
  <si>
    <t>ZebB56</t>
  </si>
  <si>
    <t>ZebB57</t>
  </si>
  <si>
    <t>ZebB58</t>
  </si>
  <si>
    <t>ZebB59</t>
  </si>
  <si>
    <t>ZebB60</t>
  </si>
  <si>
    <t>ZebB61</t>
  </si>
  <si>
    <t>ZebB62</t>
  </si>
  <si>
    <t>ZebB63</t>
  </si>
  <si>
    <t>ZebB64</t>
  </si>
  <si>
    <t>ZebB65</t>
  </si>
  <si>
    <t>ZebB66</t>
  </si>
  <si>
    <t>ZebB67</t>
  </si>
  <si>
    <t>ZebB68</t>
  </si>
  <si>
    <t>ZebB69</t>
  </si>
  <si>
    <t>ZebB70</t>
  </si>
  <si>
    <t>ZebB71</t>
  </si>
  <si>
    <t>ZebB72</t>
  </si>
  <si>
    <t>ZebB73</t>
  </si>
  <si>
    <t>ZebB74</t>
  </si>
  <si>
    <t>ZebB75</t>
  </si>
  <si>
    <t>ZebB76</t>
  </si>
  <si>
    <t>ZebB77</t>
  </si>
  <si>
    <t>ZebB78</t>
  </si>
  <si>
    <t>ZebB79</t>
  </si>
  <si>
    <t>ZebB80</t>
  </si>
  <si>
    <t>ZebB81</t>
  </si>
  <si>
    <t>ZebB82</t>
  </si>
  <si>
    <t>ZebB83</t>
  </si>
  <si>
    <t>ZebB84</t>
  </si>
  <si>
    <t>ZebB85</t>
  </si>
  <si>
    <t>ZebB86</t>
  </si>
  <si>
    <t>ZebB87</t>
  </si>
  <si>
    <t>ZebB88</t>
  </si>
  <si>
    <t>ZebB89</t>
  </si>
  <si>
    <t>ZebB90</t>
  </si>
  <si>
    <t>ZebB91</t>
  </si>
  <si>
    <t>ZebB92</t>
  </si>
  <si>
    <t>ZebB93</t>
  </si>
  <si>
    <t>ZebB94</t>
  </si>
  <si>
    <t>ZebB95</t>
  </si>
  <si>
    <t>ZebB96</t>
  </si>
  <si>
    <t>ZebB97</t>
  </si>
  <si>
    <t>ZebB98</t>
  </si>
  <si>
    <t>ZebB99</t>
  </si>
  <si>
    <t>ZebB100</t>
  </si>
  <si>
    <t>ZebB101</t>
  </si>
  <si>
    <t>ZebB102</t>
  </si>
  <si>
    <t>ZebB103</t>
  </si>
  <si>
    <t>ZebB104</t>
  </si>
  <si>
    <t>ZebB105</t>
  </si>
  <si>
    <t>ZebB106</t>
  </si>
  <si>
    <t>ZebB107</t>
  </si>
  <si>
    <t>ZebB108</t>
  </si>
  <si>
    <t>ZebB109</t>
  </si>
  <si>
    <t>ZebB110</t>
  </si>
  <si>
    <t>ZebB111</t>
  </si>
  <si>
    <t>ZebB112</t>
  </si>
  <si>
    <t>ZebB113</t>
  </si>
  <si>
    <t>ZebB114</t>
  </si>
  <si>
    <t>ZebB115</t>
  </si>
  <si>
    <t>ZebB116</t>
  </si>
  <si>
    <t>ZebB117</t>
  </si>
  <si>
    <t>ZebB118</t>
  </si>
  <si>
    <t>ZebB119</t>
  </si>
  <si>
    <t>ZebB120</t>
  </si>
  <si>
    <t>ZebB121</t>
  </si>
  <si>
    <t>ZebB122</t>
  </si>
  <si>
    <t>ZebB123</t>
  </si>
  <si>
    <t>ZebB124</t>
  </si>
  <si>
    <t>ZebB125</t>
  </si>
  <si>
    <t>ZebB126</t>
  </si>
  <si>
    <t>ZebB127</t>
  </si>
  <si>
    <t>ZebB128</t>
  </si>
  <si>
    <t>ZebB129</t>
  </si>
  <si>
    <t>ZebB130</t>
  </si>
  <si>
    <t>ZebB131</t>
  </si>
  <si>
    <t>ZebB132</t>
  </si>
  <si>
    <t>ZebB133</t>
  </si>
  <si>
    <t>ZebB134</t>
  </si>
  <si>
    <t>ZebB135</t>
  </si>
  <si>
    <t>ZebB136</t>
  </si>
  <si>
    <t>ZebB137</t>
  </si>
  <si>
    <t>ZebB138</t>
  </si>
  <si>
    <t>ZebB139</t>
  </si>
  <si>
    <t>ZebB140</t>
  </si>
  <si>
    <t>ZebB141</t>
  </si>
  <si>
    <t>ZebB142</t>
  </si>
  <si>
    <t>ZebB143</t>
  </si>
  <si>
    <t>ZebB144</t>
  </si>
  <si>
    <t>ZebB145</t>
  </si>
  <si>
    <t>ZebB146</t>
  </si>
  <si>
    <t>ZebB147</t>
  </si>
  <si>
    <t>ZebB148</t>
  </si>
  <si>
    <t>ZebB149</t>
  </si>
  <si>
    <t>ZebB150</t>
  </si>
  <si>
    <t>ZebB151</t>
  </si>
  <si>
    <t>ZebB152</t>
  </si>
  <si>
    <t>ZebB153</t>
  </si>
  <si>
    <t>ZebB154</t>
  </si>
  <si>
    <t>ZebB155</t>
  </si>
  <si>
    <t>ZebB156</t>
  </si>
  <si>
    <t>ZebB157</t>
  </si>
  <si>
    <t>ZebB158</t>
  </si>
  <si>
    <t>ZebB159</t>
  </si>
  <si>
    <t>ZebB160</t>
  </si>
  <si>
    <t>ZebB161</t>
  </si>
  <si>
    <t>ZebB162</t>
  </si>
  <si>
    <t>ZebB163</t>
  </si>
  <si>
    <t>ZebB164</t>
  </si>
  <si>
    <t>ZebB165</t>
  </si>
  <si>
    <t>ZebB166</t>
  </si>
  <si>
    <t>ZebB167</t>
  </si>
  <si>
    <t>ZebB168</t>
  </si>
  <si>
    <t>ZebB169</t>
  </si>
  <si>
    <t>ZebB170</t>
  </si>
  <si>
    <t>ZebB171</t>
  </si>
  <si>
    <t>ZebB172</t>
  </si>
  <si>
    <t>ZebB173</t>
  </si>
  <si>
    <t>ZebB174</t>
  </si>
  <si>
    <t>ZebB175</t>
  </si>
  <si>
    <t>ZebB176</t>
  </si>
  <si>
    <t>ZebB177</t>
  </si>
  <si>
    <t>ZebB178</t>
  </si>
  <si>
    <t>ZebB179</t>
  </si>
  <si>
    <t>ZebB180</t>
  </si>
  <si>
    <t>ZebB181</t>
  </si>
  <si>
    <t>ZebB182</t>
  </si>
  <si>
    <t>ZebB183</t>
  </si>
  <si>
    <t>ZebB184</t>
  </si>
  <si>
    <t>ZebB185</t>
  </si>
  <si>
    <t>ZebB186</t>
  </si>
  <si>
    <t>ZebB187</t>
  </si>
  <si>
    <t>ZebB188</t>
  </si>
  <si>
    <t>ZebB189</t>
  </si>
  <si>
    <t>ZebB190</t>
  </si>
  <si>
    <t>ZebB191</t>
  </si>
  <si>
    <t>ZebB192</t>
  </si>
  <si>
    <t>ZebB193</t>
  </si>
  <si>
    <t>ZebB194</t>
  </si>
  <si>
    <t>ZebB195</t>
  </si>
  <si>
    <t>ZebB196</t>
  </si>
  <si>
    <t>ZebB197</t>
  </si>
  <si>
    <t>ZebB198</t>
  </si>
  <si>
    <t>ZebB199</t>
  </si>
  <si>
    <t>ZebB200</t>
  </si>
  <si>
    <t>ZebB201</t>
  </si>
  <si>
    <t>ZebB202</t>
  </si>
  <si>
    <t>ZebB203</t>
  </si>
  <si>
    <t>ZebB204</t>
  </si>
  <si>
    <t>ZebB205</t>
  </si>
  <si>
    <t>ZebB206</t>
  </si>
  <si>
    <t>ZebB207</t>
  </si>
  <si>
    <t>ZebB208</t>
  </si>
  <si>
    <t>ZebB209</t>
  </si>
  <si>
    <t>ZebB210</t>
  </si>
  <si>
    <t>ZebB211</t>
  </si>
  <si>
    <t>ZebB212</t>
  </si>
  <si>
    <t>ZebB213</t>
  </si>
  <si>
    <t>ZebB214</t>
  </si>
  <si>
    <t>ZebB215</t>
  </si>
  <si>
    <t>ZebB216</t>
  </si>
  <si>
    <t>ZebB217</t>
  </si>
  <si>
    <t>ZebB218</t>
  </si>
  <si>
    <t>ZebB219</t>
  </si>
  <si>
    <t>ZebB220</t>
  </si>
  <si>
    <t>ZebB221</t>
  </si>
  <si>
    <t>ZebB222</t>
  </si>
  <si>
    <t>ZebB223</t>
  </si>
  <si>
    <t>ZebB224</t>
  </si>
  <si>
    <t>ZebB225</t>
  </si>
  <si>
    <t>ZebB226</t>
  </si>
  <si>
    <t>ZebB227</t>
  </si>
  <si>
    <t>ZebB228</t>
  </si>
  <si>
    <t>ZebB229</t>
  </si>
  <si>
    <t>ZebB230</t>
  </si>
  <si>
    <t>ZebB231</t>
  </si>
  <si>
    <t>ZebB232</t>
  </si>
  <si>
    <t>ZebB233</t>
  </si>
  <si>
    <t>ZebB234</t>
  </si>
  <si>
    <t>ZebB235</t>
  </si>
  <si>
    <t>ZebB236</t>
  </si>
  <si>
    <t>ZebB237</t>
  </si>
  <si>
    <t>ZebB238</t>
  </si>
  <si>
    <t>ZebB239</t>
  </si>
  <si>
    <t>ZebB240</t>
  </si>
  <si>
    <t>ZebB241</t>
  </si>
  <si>
    <t>ZebB242</t>
  </si>
  <si>
    <t>ZebB243</t>
  </si>
  <si>
    <t>ZebB244</t>
  </si>
  <si>
    <t>ZebB245</t>
  </si>
  <si>
    <t>ZebB246</t>
  </si>
  <si>
    <t>ZebB247</t>
  </si>
  <si>
    <t>ZebB248</t>
  </si>
  <si>
    <t>ZebB249</t>
  </si>
  <si>
    <t>ZebB250</t>
  </si>
  <si>
    <t>ZebB251</t>
  </si>
  <si>
    <t>ZebB252</t>
  </si>
  <si>
    <t>ZebB253</t>
  </si>
  <si>
    <t>ZebB254</t>
  </si>
  <si>
    <t>ZebB255</t>
  </si>
  <si>
    <t>ZebB256</t>
  </si>
  <si>
    <t>ZebB257</t>
  </si>
  <si>
    <t>ZebB258</t>
  </si>
  <si>
    <t>ZebB259</t>
  </si>
  <si>
    <t>ZebB260</t>
  </si>
  <si>
    <t>ZebB261</t>
  </si>
  <si>
    <t>ZebB262</t>
  </si>
  <si>
    <t>ZebB263</t>
  </si>
  <si>
    <t>ZebB264</t>
  </si>
  <si>
    <t>ZebB265</t>
  </si>
  <si>
    <t>ZebB266</t>
  </si>
  <si>
    <t>ZebB267</t>
  </si>
  <si>
    <t>ZebB268</t>
  </si>
  <si>
    <t>ZebB269</t>
  </si>
  <si>
    <t>ZebB270</t>
  </si>
  <si>
    <t>ZebB271</t>
  </si>
  <si>
    <t>ZebB272</t>
  </si>
  <si>
    <t>ZebB273</t>
  </si>
  <si>
    <t>TalL1</t>
  </si>
  <si>
    <t>TalL2</t>
  </si>
  <si>
    <t>TalL3</t>
  </si>
  <si>
    <t>TalL4</t>
  </si>
  <si>
    <t>TalL5</t>
  </si>
  <si>
    <t>TalL6</t>
  </si>
  <si>
    <t>TalL7</t>
  </si>
  <si>
    <t>TalL8</t>
  </si>
  <si>
    <t>TalL9</t>
  </si>
  <si>
    <t>TalL10</t>
  </si>
  <si>
    <t>TalL11</t>
  </si>
  <si>
    <t>TalL12</t>
  </si>
  <si>
    <t>TalL13</t>
  </si>
  <si>
    <t>TalL14</t>
  </si>
  <si>
    <t>TalL15</t>
  </si>
  <si>
    <t>TalL16</t>
  </si>
  <si>
    <t>TalL17</t>
  </si>
  <si>
    <t>TalL18</t>
  </si>
  <si>
    <t>TalL19</t>
  </si>
  <si>
    <t>TalL20</t>
  </si>
  <si>
    <t>TalL21</t>
  </si>
  <si>
    <t>TalL22</t>
  </si>
  <si>
    <t>TalL23</t>
  </si>
  <si>
    <t>TalL24</t>
  </si>
  <si>
    <t>TalL25</t>
  </si>
  <si>
    <t>TalL26</t>
  </si>
  <si>
    <t>TalL27</t>
  </si>
  <si>
    <t>TalL28</t>
  </si>
  <si>
    <t>TalL29</t>
  </si>
  <si>
    <t>TalL30</t>
  </si>
  <si>
    <t>TalL31</t>
  </si>
  <si>
    <t>TalL32</t>
  </si>
  <si>
    <t>TalL33</t>
  </si>
  <si>
    <t>TalL34</t>
  </si>
  <si>
    <t>TalL35</t>
  </si>
  <si>
    <t>TalL36</t>
  </si>
  <si>
    <t>TalL37</t>
  </si>
  <si>
    <t>TalL38</t>
  </si>
  <si>
    <t>TalL39</t>
  </si>
  <si>
    <t>TalL40</t>
  </si>
  <si>
    <t>TalL41</t>
  </si>
  <si>
    <t>TalL42</t>
  </si>
  <si>
    <t>TalL43</t>
  </si>
  <si>
    <t>TalL44</t>
  </si>
  <si>
    <t>TalL45</t>
  </si>
  <si>
    <t>TalL46</t>
  </si>
  <si>
    <t>TalL47</t>
  </si>
  <si>
    <t>TalL48</t>
  </si>
  <si>
    <t>TalL49</t>
  </si>
  <si>
    <t>TalL50</t>
  </si>
  <si>
    <t>TalL51</t>
  </si>
  <si>
    <t>TalL52</t>
  </si>
  <si>
    <t>TalL53</t>
  </si>
  <si>
    <t>TalL54</t>
  </si>
  <si>
    <t>TalL55</t>
  </si>
  <si>
    <t>TalL56</t>
  </si>
  <si>
    <t>TalL57</t>
  </si>
  <si>
    <t>TalL58</t>
  </si>
  <si>
    <t>TalL59</t>
  </si>
  <si>
    <t>TalL60</t>
  </si>
  <si>
    <t>TalL61</t>
  </si>
  <si>
    <t>TalL62</t>
  </si>
  <si>
    <t>TalL63</t>
  </si>
  <si>
    <t>TalL64</t>
  </si>
  <si>
    <t>TalL65</t>
  </si>
  <si>
    <t>TalL66</t>
  </si>
  <si>
    <t>TalL67</t>
  </si>
  <si>
    <t>TalL68</t>
  </si>
  <si>
    <t>TalL69</t>
  </si>
  <si>
    <t>TalL70</t>
  </si>
  <si>
    <t>TalL71</t>
  </si>
  <si>
    <t>TalL72</t>
  </si>
  <si>
    <t>TalL73</t>
  </si>
  <si>
    <t>TalL74</t>
  </si>
  <si>
    <t>TalL75</t>
  </si>
  <si>
    <t>TalL76</t>
  </si>
  <si>
    <t>TalL77</t>
  </si>
  <si>
    <t>TalL78</t>
  </si>
  <si>
    <t>TalL79</t>
  </si>
  <si>
    <t>TalL80</t>
  </si>
  <si>
    <t>TalL81</t>
  </si>
  <si>
    <t>TalL82</t>
  </si>
  <si>
    <t>TalL83</t>
  </si>
  <si>
    <t>TalL84</t>
  </si>
  <si>
    <t>TalL85</t>
  </si>
  <si>
    <t>TalL86</t>
  </si>
  <si>
    <t>TalL87</t>
  </si>
  <si>
    <t>TalL88</t>
  </si>
  <si>
    <t>TalL89</t>
  </si>
  <si>
    <t>TalL90</t>
  </si>
  <si>
    <t>TalL91</t>
  </si>
  <si>
    <t>TalL92</t>
  </si>
  <si>
    <t>TalL93</t>
  </si>
  <si>
    <t>TalL94</t>
  </si>
  <si>
    <t>TalL95</t>
  </si>
  <si>
    <t>TalL96</t>
  </si>
  <si>
    <t>TalL97</t>
  </si>
  <si>
    <t>TalL98</t>
  </si>
  <si>
    <t>TalL99</t>
  </si>
  <si>
    <t>TalL100</t>
  </si>
  <si>
    <t>TalL101</t>
  </si>
  <si>
    <t>TalL102</t>
  </si>
  <si>
    <t>TalL103</t>
  </si>
  <si>
    <t>TalL104</t>
  </si>
  <si>
    <t>TalL105</t>
  </si>
  <si>
    <t>TalL106</t>
  </si>
  <si>
    <t>TalL107</t>
  </si>
  <si>
    <t>TalL108</t>
  </si>
  <si>
    <t>TalL109</t>
  </si>
  <si>
    <t>TalL110</t>
  </si>
  <si>
    <t>TalL111</t>
  </si>
  <si>
    <t>TalL112</t>
  </si>
  <si>
    <t>TalL113</t>
  </si>
  <si>
    <t>TalL114</t>
  </si>
  <si>
    <t>TalL115</t>
  </si>
  <si>
    <t>TalL116</t>
  </si>
  <si>
    <t>TalL117</t>
  </si>
  <si>
    <t>TalL118</t>
  </si>
  <si>
    <t>TalL119</t>
  </si>
  <si>
    <t>TalL120</t>
  </si>
  <si>
    <t>TalL121</t>
  </si>
  <si>
    <t>TalL122</t>
  </si>
  <si>
    <t>TalL123</t>
  </si>
  <si>
    <t>TalL124</t>
  </si>
  <si>
    <t>TalL125</t>
  </si>
  <si>
    <t>TalL126</t>
  </si>
  <si>
    <t>TalL127</t>
  </si>
  <si>
    <t>TalL128</t>
  </si>
  <si>
    <t>TalL129</t>
  </si>
  <si>
    <t>TalL130</t>
  </si>
  <si>
    <t>TalL131</t>
  </si>
  <si>
    <t>TalL132</t>
  </si>
  <si>
    <t>TalL133</t>
  </si>
  <si>
    <t>TalL134</t>
  </si>
  <si>
    <t>TalL135</t>
  </si>
  <si>
    <t>TalL136</t>
  </si>
  <si>
    <t>TalL137</t>
  </si>
  <si>
    <t>TalL138</t>
  </si>
  <si>
    <t>TalL139</t>
  </si>
  <si>
    <t>TalL140</t>
  </si>
  <si>
    <t>TalL141</t>
  </si>
  <si>
    <t>TalL142</t>
  </si>
  <si>
    <t>TalL143</t>
  </si>
  <si>
    <t>TalL144</t>
  </si>
  <si>
    <t>TalL145</t>
  </si>
  <si>
    <t>TalL146</t>
  </si>
  <si>
    <t>TalL147</t>
  </si>
  <si>
    <t>TalL148</t>
  </si>
  <si>
    <t>TalL149</t>
  </si>
  <si>
    <t>TalL150</t>
  </si>
  <si>
    <t>TalL151</t>
  </si>
  <si>
    <t>TalL152</t>
  </si>
  <si>
    <t>TalL153</t>
  </si>
  <si>
    <t>TalL154</t>
  </si>
  <si>
    <t>TalL155</t>
  </si>
  <si>
    <t>TalL156</t>
  </si>
  <si>
    <t>TalL157</t>
  </si>
  <si>
    <t>TalL158</t>
  </si>
  <si>
    <t>TalL159</t>
  </si>
  <si>
    <t>TalL160</t>
  </si>
  <si>
    <t>TalL161</t>
  </si>
  <si>
    <t>TalL162</t>
  </si>
  <si>
    <t>TalL163</t>
  </si>
  <si>
    <t>TalL164</t>
  </si>
  <si>
    <t>TalL165</t>
  </si>
  <si>
    <t>TalL166</t>
  </si>
  <si>
    <t>TalL167</t>
  </si>
  <si>
    <t>TalL168</t>
  </si>
  <si>
    <t>TalL169</t>
  </si>
  <si>
    <t>TalL170</t>
  </si>
  <si>
    <t>TalL171</t>
  </si>
  <si>
    <t>TalL172</t>
  </si>
  <si>
    <t>TalL173</t>
  </si>
  <si>
    <t>TalL174</t>
  </si>
  <si>
    <t>TalL175</t>
  </si>
  <si>
    <t>TalL176</t>
  </si>
  <si>
    <t>TalL177</t>
  </si>
  <si>
    <t>TalB1</t>
  </si>
  <si>
    <t>TalB2</t>
  </si>
  <si>
    <t>TalB3</t>
  </si>
  <si>
    <t>TalB4</t>
  </si>
  <si>
    <t>TalB5</t>
  </si>
  <si>
    <t>TalB6</t>
  </si>
  <si>
    <t>TalB7</t>
  </si>
  <si>
    <t>TalB8</t>
  </si>
  <si>
    <t>TalB9</t>
  </si>
  <si>
    <t>TalB10</t>
  </si>
  <si>
    <t>TalB11</t>
  </si>
  <si>
    <t>TalB12</t>
  </si>
  <si>
    <t>TalB13</t>
  </si>
  <si>
    <t>TalB14</t>
  </si>
  <si>
    <t>TalB15</t>
  </si>
  <si>
    <t>TalB16</t>
  </si>
  <si>
    <t>TalB17</t>
  </si>
  <si>
    <t>TalB18</t>
  </si>
  <si>
    <t>TalB19</t>
  </si>
  <si>
    <t>TalB20</t>
  </si>
  <si>
    <t>TalB21</t>
  </si>
  <si>
    <t>TalB22</t>
  </si>
  <si>
    <t>TalB23</t>
  </si>
  <si>
    <t>TalB24</t>
  </si>
  <si>
    <t>TalB25</t>
  </si>
  <si>
    <t>TalB26</t>
  </si>
  <si>
    <t>TalB27</t>
  </si>
  <si>
    <t>TalB28</t>
  </si>
  <si>
    <t>TalB29</t>
  </si>
  <si>
    <t>TalB30</t>
  </si>
  <si>
    <t>TalB31</t>
  </si>
  <si>
    <t>TalB32</t>
  </si>
  <si>
    <t>TalB33</t>
  </si>
  <si>
    <t>TalB34</t>
  </si>
  <si>
    <t>TalB35</t>
  </si>
  <si>
    <t>TalB36</t>
  </si>
  <si>
    <t>TalB37</t>
  </si>
  <si>
    <t>TalB38</t>
  </si>
  <si>
    <t>TalB39</t>
  </si>
  <si>
    <t>TalB40</t>
  </si>
  <si>
    <t>TalB41</t>
  </si>
  <si>
    <t>TalB42</t>
  </si>
  <si>
    <t>TalB43</t>
  </si>
  <si>
    <t>TalB44</t>
  </si>
  <si>
    <t>TalB45</t>
  </si>
  <si>
    <t>TalB46</t>
  </si>
  <si>
    <t>TalB47</t>
  </si>
  <si>
    <t>TalB48</t>
  </si>
  <si>
    <t>TalB49</t>
  </si>
  <si>
    <t>TalB50</t>
  </si>
  <si>
    <t>TalB51</t>
  </si>
  <si>
    <t>TalB52</t>
  </si>
  <si>
    <t>TalB53</t>
  </si>
  <si>
    <t>TalB54</t>
  </si>
  <si>
    <t>TalB55</t>
  </si>
  <si>
    <t>TalB56</t>
  </si>
  <si>
    <t>TalB57</t>
  </si>
  <si>
    <t>TalB58</t>
  </si>
  <si>
    <t>TalB59</t>
  </si>
  <si>
    <t>TalB60</t>
  </si>
  <si>
    <t>TalB61</t>
  </si>
  <si>
    <t>TalB62</t>
  </si>
  <si>
    <t>TalB63</t>
  </si>
  <si>
    <t>TalB64</t>
  </si>
  <si>
    <t>TalB65</t>
  </si>
  <si>
    <t>TalB66</t>
  </si>
  <si>
    <t>TalB67</t>
  </si>
  <si>
    <t>TalB68</t>
  </si>
  <si>
    <t>TalB69</t>
  </si>
  <si>
    <t>TalB70</t>
  </si>
  <si>
    <t>TalB71</t>
  </si>
  <si>
    <t>TalB72</t>
  </si>
  <si>
    <t>TalB73</t>
  </si>
  <si>
    <t>TalB74</t>
  </si>
  <si>
    <t>TalB75</t>
  </si>
  <si>
    <t>TalB76</t>
  </si>
  <si>
    <t>TalB77</t>
  </si>
  <si>
    <t>TalB78</t>
  </si>
  <si>
    <t>TalB79</t>
  </si>
  <si>
    <t>TalB80</t>
  </si>
  <si>
    <t>TalB81</t>
  </si>
  <si>
    <t>TalB82</t>
  </si>
  <si>
    <t>TalB83</t>
  </si>
  <si>
    <t>TalB84</t>
  </si>
  <si>
    <t>TalB85</t>
  </si>
  <si>
    <t>TalB86</t>
  </si>
  <si>
    <t>TalB87</t>
  </si>
  <si>
    <t>TalB88</t>
  </si>
  <si>
    <t>TalB89</t>
  </si>
  <si>
    <t>TalB90</t>
  </si>
  <si>
    <t>TalB91</t>
  </si>
  <si>
    <t>TalB92</t>
  </si>
  <si>
    <t>TalB93</t>
  </si>
  <si>
    <t>TalB94</t>
  </si>
  <si>
    <t>TalB95</t>
  </si>
  <si>
    <t>TalB96</t>
  </si>
  <si>
    <t>TalB97</t>
  </si>
  <si>
    <t>TalB98</t>
  </si>
  <si>
    <t>TalB99</t>
  </si>
  <si>
    <t>TalB100</t>
  </si>
  <si>
    <t>TalB101</t>
  </si>
  <si>
    <t>TalB102</t>
  </si>
  <si>
    <t>TalB103</t>
  </si>
  <si>
    <t>TalB104</t>
  </si>
  <si>
    <t>TalB105</t>
  </si>
  <si>
    <t>TalB106</t>
  </si>
  <si>
    <t>TalB107</t>
  </si>
  <si>
    <t>TalB108</t>
  </si>
  <si>
    <t>TalB109</t>
  </si>
  <si>
    <t>TalB110</t>
  </si>
  <si>
    <t>TalB111</t>
  </si>
  <si>
    <t>TalB112</t>
  </si>
  <si>
    <t>TalB113</t>
  </si>
  <si>
    <t>TalB114</t>
  </si>
  <si>
    <t>TalB115</t>
  </si>
  <si>
    <t>TalB116</t>
  </si>
  <si>
    <t>TalB117</t>
  </si>
  <si>
    <t>TalB118</t>
  </si>
  <si>
    <t>TalB119</t>
  </si>
  <si>
    <t>TalB120</t>
  </si>
  <si>
    <t>TalB121</t>
  </si>
  <si>
    <t>TalB122</t>
  </si>
  <si>
    <t>TalB123</t>
  </si>
  <si>
    <t>TalB124</t>
  </si>
  <si>
    <t>TalB125</t>
  </si>
  <si>
    <t>TalB126</t>
  </si>
  <si>
    <t>TalB127</t>
  </si>
  <si>
    <t>TalB128</t>
  </si>
  <si>
    <t>TalB129</t>
  </si>
  <si>
    <t>TalB130</t>
  </si>
  <si>
    <t>TalB131</t>
  </si>
  <si>
    <t>TalB132</t>
  </si>
  <si>
    <t>TalB133</t>
  </si>
  <si>
    <t>TalB134</t>
  </si>
  <si>
    <t>TalB135</t>
  </si>
  <si>
    <t>TalB136</t>
  </si>
  <si>
    <t>TalB137</t>
  </si>
  <si>
    <t>TalB138</t>
  </si>
  <si>
    <t>TalB139</t>
  </si>
  <si>
    <t>TalB140</t>
  </si>
  <si>
    <t>TalB141</t>
  </si>
  <si>
    <t>TalB142</t>
  </si>
  <si>
    <t>TalB143</t>
  </si>
  <si>
    <t>TalB144</t>
  </si>
  <si>
    <t>TalB145</t>
  </si>
  <si>
    <t>TalB146</t>
  </si>
  <si>
    <t>TalB147</t>
  </si>
  <si>
    <t>TalB148</t>
  </si>
  <si>
    <t>TalB149</t>
  </si>
  <si>
    <t>TalB150</t>
  </si>
  <si>
    <t>TalB151</t>
  </si>
  <si>
    <t>TalB152</t>
  </si>
  <si>
    <t>TalB153</t>
  </si>
  <si>
    <t>TalB154</t>
  </si>
  <si>
    <t>TalB155</t>
  </si>
  <si>
    <t>TalB156</t>
  </si>
  <si>
    <t>TalB157</t>
  </si>
  <si>
    <t>TalB158</t>
  </si>
  <si>
    <t>TalB159</t>
  </si>
  <si>
    <t>TalB160</t>
  </si>
  <si>
    <t>TalB161</t>
  </si>
  <si>
    <t>TalB162</t>
  </si>
  <si>
    <t>TalB163</t>
  </si>
  <si>
    <t>TalB164</t>
  </si>
  <si>
    <t>TalB165</t>
  </si>
  <si>
    <t>TalB166</t>
  </si>
  <si>
    <t>TalB167</t>
  </si>
  <si>
    <t>TalB168</t>
  </si>
  <si>
    <t>TalB169</t>
  </si>
  <si>
    <t>TalB170</t>
  </si>
  <si>
    <t>TalB171</t>
  </si>
  <si>
    <t>TalB172</t>
  </si>
  <si>
    <t>TalB173</t>
  </si>
  <si>
    <t>TalB174</t>
  </si>
  <si>
    <t>TalB175</t>
  </si>
  <si>
    <t>TalB176</t>
  </si>
  <si>
    <t>TalB177</t>
  </si>
  <si>
    <t>TalB178</t>
  </si>
  <si>
    <t>TalB179</t>
  </si>
  <si>
    <t>TalB180</t>
  </si>
  <si>
    <t>TalB181</t>
  </si>
  <si>
    <t>TalB182</t>
  </si>
  <si>
    <t>TalB183</t>
  </si>
  <si>
    <t>TalB184</t>
  </si>
  <si>
    <t>TalB185</t>
  </si>
  <si>
    <t>TalB186</t>
  </si>
  <si>
    <t>TalB187</t>
  </si>
  <si>
    <t>TalB188</t>
  </si>
  <si>
    <t>TalB189</t>
  </si>
  <si>
    <t>TalB190</t>
  </si>
  <si>
    <t>TalB191</t>
  </si>
  <si>
    <t>TalB192</t>
  </si>
  <si>
    <t>TalB193</t>
  </si>
  <si>
    <t>TalB194</t>
  </si>
  <si>
    <t>TalB195</t>
  </si>
  <si>
    <t>TalB196</t>
  </si>
  <si>
    <t>TalB197</t>
  </si>
  <si>
    <t>TalB198</t>
  </si>
  <si>
    <t>TalB199</t>
  </si>
  <si>
    <t>TalB200</t>
  </si>
  <si>
    <t>TalB201</t>
  </si>
  <si>
    <t>TalB202</t>
  </si>
  <si>
    <t>TalB203</t>
  </si>
  <si>
    <t>TalB204</t>
  </si>
  <si>
    <t>TalB205</t>
  </si>
  <si>
    <t>TalB206</t>
  </si>
  <si>
    <t>TalB207</t>
  </si>
  <si>
    <t>TalB208</t>
  </si>
  <si>
    <t>TalB209</t>
  </si>
  <si>
    <t>TalB210</t>
  </si>
  <si>
    <t>TalB211</t>
  </si>
  <si>
    <t>TalB212</t>
  </si>
  <si>
    <t>TalB213</t>
  </si>
  <si>
    <t>TalB214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</si>
  <si>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</si>
  <si>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</si>
  <si>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</si>
  <si>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</si>
  <si>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</si>
  <si>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</si>
  <si>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</si>
  <si>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</si>
  <si>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</si>
  <si>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</si>
  <si>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</si>
  <si>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</si>
  <si>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</si>
  <si>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</si>
  <si>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</si>
  <si>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</si>
  <si>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</si>
  <si>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</si>
  <si>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</si>
  <si>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</si>
  <si>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</si>
  <si>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</si>
  <si>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</si>
  <si>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K024</t>
  </si>
  <si>
    <t>K025</t>
  </si>
  <si>
    <t>K026</t>
  </si>
  <si>
    <t>K027</t>
  </si>
  <si>
    <t>K028</t>
  </si>
  <si>
    <t>K029</t>
  </si>
  <si>
    <t>K030</t>
  </si>
  <si>
    <t>K031</t>
  </si>
  <si>
    <t>K032</t>
  </si>
  <si>
    <t>K033</t>
  </si>
  <si>
    <t>K034</t>
  </si>
  <si>
    <t>K035</t>
  </si>
  <si>
    <t>K036</t>
  </si>
  <si>
    <t>K037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</si>
  <si>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</si>
  <si>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</si>
  <si>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</si>
  <si>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</si>
  <si>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</si>
  <si>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</si>
  <si>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</si>
  <si>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</si>
  <si>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</si>
  <si>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</si>
  <si>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</si>
  <si>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</si>
  <si>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</si>
  <si>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K051</t>
  </si>
  <si>
    <t>K052</t>
  </si>
  <si>
    <t>K053</t>
  </si>
  <si>
    <t>K054</t>
  </si>
  <si>
    <t>K055</t>
  </si>
  <si>
    <t>K056</t>
  </si>
  <si>
    <t>K057</t>
  </si>
  <si>
    <t>K058</t>
  </si>
  <si>
    <t>K059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</si>
  <si>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</si>
  <si>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</si>
  <si>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</si>
  <si>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</si>
  <si>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</si>
  <si>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</si>
  <si>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</si>
  <si>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</si>
  <si>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</si>
  <si>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</si>
  <si>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</si>
  <si>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</si>
  <si>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</si>
  <si>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</si>
  <si>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</si>
  <si>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</si>
  <si>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K076</t>
  </si>
  <si>
    <t>K077</t>
  </si>
  <si>
    <t>K078</t>
  </si>
  <si>
    <t>K079</t>
  </si>
  <si>
    <t>K080</t>
  </si>
  <si>
    <t>K081</t>
  </si>
  <si>
    <t>K082</t>
  </si>
  <si>
    <t>K083</t>
  </si>
  <si>
    <t>K084</t>
  </si>
  <si>
    <t>K085</t>
  </si>
  <si>
    <t>K086</t>
  </si>
  <si>
    <t>K087</t>
  </si>
  <si>
    <t>K088</t>
  </si>
  <si>
    <t>K089</t>
  </si>
  <si>
    <t>K090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</si>
  <si>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</si>
  <si>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</si>
  <si>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</si>
  <si>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</si>
  <si>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</si>
  <si>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</si>
  <si>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</si>
  <si>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</si>
  <si>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</si>
  <si>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</si>
  <si>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</si>
  <si>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</si>
  <si>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</si>
  <si>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</si>
  <si>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</si>
  <si>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</si>
  <si>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</si>
  <si>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</si>
  <si>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</si>
  <si>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</si>
  <si>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</si>
  <si>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</si>
  <si>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</si>
  <si>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</si>
  <si>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</si>
  <si>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</si>
  <si>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</si>
  <si>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</si>
  <si>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</si>
  <si>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</si>
  <si>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</si>
  <si>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</si>
  <si>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</si>
  <si>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</si>
  <si>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</si>
  <si>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</si>
  <si>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</si>
  <si>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</si>
  <si>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</si>
  <si>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</si>
  <si>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</si>
  <si>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</si>
  <si>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</si>
  <si>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</si>
  <si>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</si>
  <si>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</si>
  <si>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</si>
  <si>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</si>
  <si>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</si>
  <si>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</si>
  <si>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</si>
  <si>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</si>
  <si>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</si>
  <si>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</si>
  <si>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</si>
  <si>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</si>
  <si>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</si>
  <si>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</si>
  <si>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</si>
  <si>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</si>
  <si>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</si>
  <si>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</si>
  <si>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</si>
  <si>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</si>
  <si>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</si>
  <si>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</si>
  <si>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</si>
  <si>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</si>
  <si>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</si>
  <si>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</si>
  <si>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</si>
  <si>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</si>
  <si>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</si>
  <si>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</si>
  <si>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</si>
  <si>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</si>
  <si>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</si>
  <si>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</si>
  <si>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</si>
  <si>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</si>
  <si>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</si>
  <si>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</si>
  <si>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</si>
  <si>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</si>
  <si>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</si>
  <si>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</si>
  <si>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</si>
  <si>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</si>
  <si>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</si>
  <si>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</si>
  <si>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</si>
  <si>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</si>
  <si>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</si>
  <si>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</si>
  <si>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</si>
  <si>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</si>
  <si>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</si>
  <si>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</si>
  <si>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</si>
  <si>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</si>
  <si>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</si>
  <si>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</si>
  <si>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</si>
  <si>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</si>
  <si>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</si>
  <si>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</si>
  <si>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</si>
  <si>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</si>
  <si>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</si>
  <si>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</si>
  <si>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</si>
  <si>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</si>
  <si>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</si>
  <si>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</si>
  <si>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</si>
  <si>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</si>
  <si>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</si>
  <si>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</si>
  <si>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</si>
  <si>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</si>
  <si>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</si>
  <si>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</si>
  <si>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</si>
  <si>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</si>
  <si>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</si>
  <si>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</si>
  <si>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</si>
  <si>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</si>
  <si>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</si>
  <si>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</si>
  <si>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</si>
  <si>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</si>
  <si>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</si>
  <si>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</si>
  <si>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</si>
  <si>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</si>
  <si>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</si>
  <si>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</si>
  <si>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</si>
  <si>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</si>
  <si>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</si>
  <si>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</si>
  <si>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</si>
  <si>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</si>
  <si>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</si>
  <si>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</si>
  <si>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</si>
  <si>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</si>
  <si>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</si>
  <si>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</si>
  <si>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</si>
  <si>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</si>
  <si>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</si>
  <si>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</si>
  <si>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</si>
  <si>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</si>
  <si>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</si>
  <si>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</si>
  <si>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</si>
  <si>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</si>
  <si>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</si>
  <si>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</si>
  <si>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</si>
  <si>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</si>
  <si>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</si>
  <si>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</si>
  <si>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</si>
  <si>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</si>
  <si>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</si>
  <si>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</si>
  <si>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</si>
  <si>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</si>
  <si>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</si>
  <si>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</si>
  <si>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</si>
  <si>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</si>
  <si>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</si>
  <si>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</si>
  <si>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</si>
  <si>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</si>
  <si>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</si>
  <si>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</si>
  <si>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</si>
  <si>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</si>
  <si>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</si>
  <si>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K276</t>
  </si>
  <si>
    <t>K277</t>
  </si>
  <si>
    <t>K278</t>
  </si>
  <si>
    <t>K279</t>
  </si>
  <si>
    <t>K280</t>
  </si>
  <si>
    <t>K281</t>
  </si>
  <si>
    <t>K282</t>
  </si>
  <si>
    <t>K283</t>
  </si>
  <si>
    <t>K284</t>
  </si>
  <si>
    <t>K285</t>
  </si>
  <si>
    <t>K286</t>
  </si>
  <si>
    <t>K287</t>
  </si>
  <si>
    <t>K288</t>
  </si>
  <si>
    <t>K289</t>
  </si>
  <si>
    <t>K290</t>
  </si>
  <si>
    <t>K291</t>
  </si>
  <si>
    <t>K292</t>
  </si>
  <si>
    <t>K293</t>
  </si>
  <si>
    <t>K294</t>
  </si>
  <si>
    <t>K295</t>
  </si>
  <si>
    <t>K296</t>
  </si>
  <si>
    <t>K297</t>
  </si>
  <si>
    <t>K298</t>
  </si>
  <si>
    <t>K299</t>
  </si>
  <si>
    <t>K300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</si>
  <si>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</si>
  <si>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</si>
  <si>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</si>
  <si>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</si>
  <si>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</si>
  <si>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</si>
  <si>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</si>
  <si>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</si>
  <si>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</si>
  <si>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</si>
  <si>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K311</t>
  </si>
  <si>
    <t>K312</t>
  </si>
  <si>
    <t>K313</t>
  </si>
  <si>
    <t>K314</t>
  </si>
  <si>
    <t>K315</t>
  </si>
  <si>
    <t>K316</t>
  </si>
  <si>
    <t>K317</t>
  </si>
  <si>
    <t>K318</t>
  </si>
  <si>
    <t>K319</t>
  </si>
  <si>
    <t>K320</t>
  </si>
  <si>
    <t>K321</t>
  </si>
  <si>
    <t>K322</t>
  </si>
  <si>
    <t>K323</t>
  </si>
  <si>
    <t>K324</t>
  </si>
  <si>
    <t>K325</t>
  </si>
  <si>
    <t>K326</t>
  </si>
  <si>
    <t>K327</t>
  </si>
  <si>
    <t>K328</t>
  </si>
  <si>
    <t>K329</t>
  </si>
  <si>
    <t>K330</t>
  </si>
  <si>
    <t>K331</t>
  </si>
  <si>
    <t>K332</t>
  </si>
  <si>
    <t>K333</t>
  </si>
  <si>
    <t>K334</t>
  </si>
  <si>
    <t>K335</t>
  </si>
  <si>
    <t>K336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</si>
  <si>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</si>
  <si>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</si>
  <si>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</si>
  <si>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</si>
  <si>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</si>
  <si>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</si>
  <si>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</si>
  <si>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</si>
  <si>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</si>
  <si>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</si>
  <si>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</si>
  <si>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</si>
  <si>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</si>
  <si>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K350</t>
  </si>
  <si>
    <t>K351</t>
  </si>
  <si>
    <t>K352</t>
  </si>
  <si>
    <t>K353</t>
  </si>
  <si>
    <t>K354</t>
  </si>
  <si>
    <t>K355</t>
  </si>
  <si>
    <t>K356</t>
  </si>
  <si>
    <t>K357</t>
  </si>
  <si>
    <t>K358</t>
  </si>
  <si>
    <t>K359</t>
  </si>
  <si>
    <t>K360</t>
  </si>
  <si>
    <t>K361</t>
  </si>
  <si>
    <t>K362</t>
  </si>
  <si>
    <t>K363</t>
  </si>
  <si>
    <t>K364</t>
  </si>
  <si>
    <t>K365</t>
  </si>
  <si>
    <t>K366</t>
  </si>
  <si>
    <t>K367</t>
  </si>
  <si>
    <t>K368</t>
  </si>
  <si>
    <t>K369</t>
  </si>
  <si>
    <t>K370</t>
  </si>
  <si>
    <t>K371</t>
  </si>
  <si>
    <t>K372</t>
  </si>
  <si>
    <t>K373</t>
  </si>
  <si>
    <t>K374</t>
  </si>
  <si>
    <t>K375</t>
  </si>
  <si>
    <t>K376</t>
  </si>
  <si>
    <t>K377</t>
  </si>
  <si>
    <t>K378</t>
  </si>
  <si>
    <t>K379</t>
  </si>
  <si>
    <t>K380</t>
  </si>
  <si>
    <t>K381</t>
  </si>
  <si>
    <t>K382</t>
  </si>
  <si>
    <t>K383</t>
  </si>
  <si>
    <t>K384</t>
  </si>
  <si>
    <t>K385</t>
  </si>
  <si>
    <t>K386</t>
  </si>
  <si>
    <t>K387</t>
  </si>
  <si>
    <t>K388</t>
  </si>
  <si>
    <t>K389</t>
  </si>
  <si>
    <t>K390</t>
  </si>
  <si>
    <t>K391</t>
  </si>
  <si>
    <t>K392</t>
  </si>
  <si>
    <t>K393</t>
  </si>
  <si>
    <t>K394</t>
  </si>
  <si>
    <t>K395</t>
  </si>
  <si>
    <t>K396</t>
  </si>
  <si>
    <t>K397</t>
  </si>
  <si>
    <t>K398</t>
  </si>
  <si>
    <t>K399</t>
  </si>
  <si>
    <t>K400</t>
  </si>
  <si>
    <t>K401</t>
  </si>
  <si>
    <t>K402</t>
  </si>
  <si>
    <t>K403</t>
  </si>
  <si>
    <t>K404</t>
  </si>
  <si>
    <t>K405</t>
  </si>
  <si>
    <t>K406</t>
  </si>
  <si>
    <t>K407</t>
  </si>
  <si>
    <t>K408</t>
  </si>
  <si>
    <t>K409</t>
  </si>
  <si>
    <t>K410</t>
  </si>
  <si>
    <t>K411</t>
  </si>
  <si>
    <t>K412</t>
  </si>
  <si>
    <t>K413</t>
  </si>
  <si>
    <t>K414</t>
  </si>
  <si>
    <t>K415</t>
  </si>
  <si>
    <t>K416</t>
  </si>
  <si>
    <t>K417</t>
  </si>
  <si>
    <t>K418</t>
  </si>
  <si>
    <t>K419</t>
  </si>
  <si>
    <t>K420</t>
  </si>
  <si>
    <t>K421</t>
  </si>
  <si>
    <t>K422</t>
  </si>
  <si>
    <t>K423</t>
  </si>
  <si>
    <t>K424</t>
  </si>
  <si>
    <t>K425</t>
  </si>
  <si>
    <t>K426</t>
  </si>
  <si>
    <t>K427</t>
  </si>
  <si>
    <t>K428</t>
  </si>
  <si>
    <t>K429</t>
  </si>
  <si>
    <t>K430</t>
  </si>
  <si>
    <t>K431</t>
  </si>
  <si>
    <t>K432</t>
  </si>
  <si>
    <t>K433</t>
  </si>
  <si>
    <t>K434</t>
  </si>
  <si>
    <t>K435</t>
  </si>
  <si>
    <t>K436</t>
  </si>
  <si>
    <t>K437</t>
  </si>
  <si>
    <t>K438</t>
  </si>
  <si>
    <t>K439</t>
  </si>
  <si>
    <t>K440</t>
  </si>
  <si>
    <t>K441</t>
  </si>
  <si>
    <t>K442</t>
  </si>
  <si>
    <t>K443</t>
  </si>
  <si>
    <t>K444</t>
  </si>
  <si>
    <t>K445</t>
  </si>
  <si>
    <t>K446</t>
  </si>
  <si>
    <t>K447</t>
  </si>
  <si>
    <t>K448</t>
  </si>
  <si>
    <t>K449</t>
  </si>
  <si>
    <t>K450</t>
  </si>
  <si>
    <t>K451</t>
  </si>
  <si>
    <t>K452</t>
  </si>
  <si>
    <t>K453</t>
  </si>
  <si>
    <t>K454</t>
  </si>
  <si>
    <t>K455</t>
  </si>
  <si>
    <t>K456</t>
  </si>
  <si>
    <t>K457</t>
  </si>
  <si>
    <t>K458</t>
  </si>
  <si>
    <t>K459</t>
  </si>
  <si>
    <t>K460</t>
  </si>
  <si>
    <t>K461</t>
  </si>
  <si>
    <t>K462</t>
  </si>
  <si>
    <t>K463</t>
  </si>
  <si>
    <t>K464</t>
  </si>
  <si>
    <t>K465</t>
  </si>
  <si>
    <t>K466</t>
  </si>
  <si>
    <t>K467</t>
  </si>
  <si>
    <t>K468</t>
  </si>
  <si>
    <t>K469</t>
  </si>
  <si>
    <t>K470</t>
  </si>
  <si>
    <t>K471</t>
  </si>
  <si>
    <t>K472</t>
  </si>
  <si>
    <t>K473</t>
  </si>
  <si>
    <t>K474</t>
  </si>
  <si>
    <t>K475</t>
  </si>
  <si>
    <t>K476</t>
  </si>
  <si>
    <t>K477</t>
  </si>
  <si>
    <t>K478</t>
  </si>
  <si>
    <t>K479</t>
  </si>
  <si>
    <t>K480</t>
  </si>
  <si>
    <t>K481</t>
  </si>
  <si>
    <t>K482</t>
  </si>
  <si>
    <t>K483</t>
  </si>
  <si>
    <t>K484</t>
  </si>
  <si>
    <t>K485</t>
  </si>
  <si>
    <t>K486</t>
  </si>
  <si>
    <t>K487</t>
  </si>
  <si>
    <t>K488</t>
  </si>
  <si>
    <t>K489</t>
  </si>
  <si>
    <t>K490</t>
  </si>
  <si>
    <t>K491</t>
  </si>
  <si>
    <t>K492</t>
  </si>
  <si>
    <t>K493</t>
  </si>
  <si>
    <t>K494</t>
  </si>
  <si>
    <t>K495</t>
  </si>
  <si>
    <t>K496</t>
  </si>
  <si>
    <t>K497</t>
  </si>
  <si>
    <t>K498</t>
  </si>
  <si>
    <t>K499</t>
  </si>
  <si>
    <t>K500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</si>
  <si>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</si>
  <si>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</si>
  <si>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</si>
  <si>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</si>
  <si>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</si>
  <si>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</si>
  <si>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</si>
  <si>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</si>
  <si>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</si>
  <si>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</si>
  <si>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</si>
  <si>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</si>
  <si>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K513</t>
  </si>
  <si>
    <t>K514</t>
  </si>
  <si>
    <t>K515</t>
  </si>
  <si>
    <t>K516</t>
  </si>
  <si>
    <t>K517</t>
  </si>
  <si>
    <t>K518</t>
  </si>
  <si>
    <t>K519</t>
  </si>
  <si>
    <t>K520</t>
  </si>
  <si>
    <t>K521</t>
  </si>
  <si>
    <t>K522</t>
  </si>
  <si>
    <t>K523</t>
  </si>
  <si>
    <t>K524</t>
  </si>
  <si>
    <t>K525</t>
  </si>
  <si>
    <t>K526</t>
  </si>
  <si>
    <t>K527</t>
  </si>
  <si>
    <t>K528</t>
  </si>
  <si>
    <t>K529</t>
  </si>
  <si>
    <t>K530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</si>
  <si>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</si>
  <si>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</si>
  <si>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</si>
  <si>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</si>
  <si>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</si>
  <si>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</si>
  <si>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</si>
  <si>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</si>
  <si>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</si>
  <si>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</si>
  <si>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</si>
  <si>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</si>
  <si>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K543</t>
  </si>
  <si>
    <t>K544</t>
  </si>
  <si>
    <t>K545</t>
  </si>
  <si>
    <t>K546</t>
  </si>
  <si>
    <t>K547</t>
  </si>
  <si>
    <t>K548</t>
  </si>
  <si>
    <t>K549</t>
  </si>
  <si>
    <t>K550</t>
  </si>
  <si>
    <t>K551</t>
  </si>
  <si>
    <t>K552</t>
  </si>
  <si>
    <t>K553</t>
  </si>
  <si>
    <t>K554</t>
  </si>
  <si>
    <t>K555</t>
  </si>
  <si>
    <t>K556</t>
  </si>
  <si>
    <t>K557</t>
  </si>
  <si>
    <t>K558</t>
  </si>
  <si>
    <t>K559</t>
  </si>
  <si>
    <t>K560</t>
  </si>
  <si>
    <t>K561</t>
  </si>
  <si>
    <t>K562</t>
  </si>
  <si>
    <t>K563</t>
  </si>
  <si>
    <t>K564</t>
  </si>
  <si>
    <t>K565</t>
  </si>
  <si>
    <t>K566</t>
  </si>
  <si>
    <t>K567</t>
  </si>
  <si>
    <t>K568</t>
  </si>
  <si>
    <t>K569</t>
  </si>
  <si>
    <t>K570</t>
  </si>
  <si>
    <t>K571</t>
  </si>
  <si>
    <t>K572</t>
  </si>
  <si>
    <t>K573</t>
  </si>
  <si>
    <t>K574</t>
  </si>
  <si>
    <t>K575</t>
  </si>
  <si>
    <t>K576</t>
  </si>
  <si>
    <t>K577</t>
  </si>
  <si>
    <t>K578</t>
  </si>
  <si>
    <t>K579</t>
  </si>
  <si>
    <t>K580</t>
  </si>
  <si>
    <t>K581</t>
  </si>
  <si>
    <t>K582</t>
  </si>
  <si>
    <t>K583</t>
  </si>
  <si>
    <t>K584</t>
  </si>
  <si>
    <t>K585</t>
  </si>
  <si>
    <t>K586</t>
  </si>
  <si>
    <t>K587</t>
  </si>
  <si>
    <t>K588</t>
  </si>
  <si>
    <t>K589</t>
  </si>
  <si>
    <t>K590</t>
  </si>
  <si>
    <t>K591</t>
  </si>
  <si>
    <t>K592</t>
  </si>
  <si>
    <t>K593</t>
  </si>
  <si>
    <t>K594</t>
  </si>
  <si>
    <t>K595</t>
  </si>
  <si>
    <t>K596</t>
  </si>
  <si>
    <t>K597</t>
  </si>
  <si>
    <t>K598</t>
  </si>
  <si>
    <t>K599</t>
  </si>
  <si>
    <t>K600</t>
  </si>
  <si>
    <t>K601</t>
  </si>
  <si>
    <t>K602</t>
  </si>
  <si>
    <t>K603</t>
  </si>
  <si>
    <t>K604</t>
  </si>
  <si>
    <t>K605</t>
  </si>
  <si>
    <t>K606</t>
  </si>
  <si>
    <t>K607</t>
  </si>
  <si>
    <t>K608</t>
  </si>
  <si>
    <t>K609</t>
  </si>
  <si>
    <t>K610</t>
  </si>
  <si>
    <t>K611</t>
  </si>
  <si>
    <t>K612</t>
  </si>
  <si>
    <t>K613</t>
  </si>
  <si>
    <t>K614</t>
  </si>
  <si>
    <t>K615</t>
  </si>
  <si>
    <t>K616</t>
  </si>
  <si>
    <t>K617</t>
  </si>
  <si>
    <t>K618</t>
  </si>
  <si>
    <t>K619</t>
  </si>
  <si>
    <t>K620</t>
  </si>
  <si>
    <t>K621</t>
  </si>
  <si>
    <t>K622</t>
  </si>
  <si>
    <t>K623</t>
  </si>
  <si>
    <t>K624</t>
  </si>
  <si>
    <t>K625</t>
  </si>
  <si>
    <t>K626</t>
  </si>
  <si>
    <t>K627</t>
  </si>
  <si>
    <t>K628</t>
  </si>
  <si>
    <t>K629</t>
  </si>
  <si>
    <t>K630</t>
  </si>
  <si>
    <t>K631</t>
  </si>
  <si>
    <t>K632</t>
  </si>
  <si>
    <t>K633</t>
  </si>
  <si>
    <t>K634</t>
  </si>
  <si>
    <t>K635</t>
  </si>
  <si>
    <t>K636</t>
  </si>
  <si>
    <t>K637</t>
  </si>
  <si>
    <t>K638</t>
  </si>
  <si>
    <t>K639</t>
  </si>
  <si>
    <t>K640</t>
  </si>
  <si>
    <t>K641</t>
  </si>
  <si>
    <t>K642</t>
  </si>
  <si>
    <t>K643</t>
  </si>
  <si>
    <t>K644</t>
  </si>
  <si>
    <t>K645</t>
  </si>
  <si>
    <t>K646</t>
  </si>
  <si>
    <t>K647</t>
  </si>
  <si>
    <t>K648</t>
  </si>
  <si>
    <t>K649</t>
  </si>
  <si>
    <t>K650</t>
  </si>
  <si>
    <t>K651</t>
  </si>
  <si>
    <t>K652</t>
  </si>
  <si>
    <t>K653</t>
  </si>
  <si>
    <t>K654</t>
  </si>
  <si>
    <t>K655</t>
  </si>
  <si>
    <t>K656</t>
  </si>
  <si>
    <t>K657</t>
  </si>
  <si>
    <t>K658</t>
  </si>
  <si>
    <t>K659</t>
  </si>
  <si>
    <t>K660</t>
  </si>
  <si>
    <t>K661</t>
  </si>
  <si>
    <t>K662</t>
  </si>
  <si>
    <t>K663</t>
  </si>
  <si>
    <t>K664</t>
  </si>
  <si>
    <t>K665</t>
  </si>
  <si>
    <t>K666</t>
  </si>
  <si>
    <t>K667</t>
  </si>
  <si>
    <t>K668</t>
  </si>
  <si>
    <t>K669</t>
  </si>
  <si>
    <t>K670</t>
  </si>
  <si>
    <t>K671</t>
  </si>
  <si>
    <t>K672</t>
  </si>
  <si>
    <t>K673</t>
  </si>
  <si>
    <t>K674</t>
  </si>
  <si>
    <t>K675</t>
  </si>
  <si>
    <t>K676</t>
  </si>
  <si>
    <t>K677</t>
  </si>
  <si>
    <t>K678</t>
  </si>
  <si>
    <t>K679</t>
  </si>
  <si>
    <t>K680</t>
  </si>
  <si>
    <t>K681</t>
  </si>
  <si>
    <t>K682</t>
  </si>
  <si>
    <t>K683</t>
  </si>
  <si>
    <t>K684</t>
  </si>
  <si>
    <t>K685</t>
  </si>
  <si>
    <t>K686</t>
  </si>
  <si>
    <t>K687</t>
  </si>
  <si>
    <t>K688</t>
  </si>
  <si>
    <t>K689</t>
  </si>
  <si>
    <t>K690</t>
  </si>
  <si>
    <t>K691</t>
  </si>
  <si>
    <t>K692</t>
  </si>
  <si>
    <t>K693</t>
  </si>
  <si>
    <t>K694</t>
  </si>
  <si>
    <t>K695</t>
  </si>
  <si>
    <t>K696</t>
  </si>
  <si>
    <t>K697</t>
  </si>
  <si>
    <t>K698</t>
  </si>
  <si>
    <t>K699</t>
  </si>
  <si>
    <t>K700</t>
  </si>
  <si>
    <t>K701</t>
  </si>
  <si>
    <t>K702</t>
  </si>
  <si>
    <t>K703</t>
  </si>
  <si>
    <t>K704</t>
  </si>
  <si>
    <t>K705</t>
  </si>
  <si>
    <t>K706</t>
  </si>
  <si>
    <t>K707</t>
  </si>
  <si>
    <t>K708</t>
  </si>
  <si>
    <t>K709</t>
  </si>
  <si>
    <t>K710</t>
  </si>
  <si>
    <t>K711</t>
  </si>
  <si>
    <t>K712</t>
  </si>
  <si>
    <t>K713</t>
  </si>
  <si>
    <t>K714</t>
  </si>
  <si>
    <t>K715</t>
  </si>
  <si>
    <t>K716</t>
  </si>
  <si>
    <t>K717</t>
  </si>
  <si>
    <t>K718</t>
  </si>
  <si>
    <t>K719</t>
  </si>
  <si>
    <t>K720</t>
  </si>
  <si>
    <t>K721</t>
  </si>
  <si>
    <t>K722</t>
  </si>
  <si>
    <t>K723</t>
  </si>
  <si>
    <t>K724</t>
  </si>
  <si>
    <t>K725</t>
  </si>
  <si>
    <t>K726</t>
  </si>
  <si>
    <t>K727</t>
  </si>
  <si>
    <t>K728</t>
  </si>
  <si>
    <t>K729</t>
  </si>
  <si>
    <t>K730</t>
  </si>
  <si>
    <t>K731</t>
  </si>
  <si>
    <t>K732</t>
  </si>
  <si>
    <t>K733</t>
  </si>
  <si>
    <t>K734</t>
  </si>
  <si>
    <t>K735</t>
  </si>
  <si>
    <t>K736</t>
  </si>
  <si>
    <t>K737</t>
  </si>
  <si>
    <t>K738</t>
  </si>
  <si>
    <t>K739</t>
  </si>
  <si>
    <t>K740</t>
  </si>
  <si>
    <t>K741</t>
  </si>
  <si>
    <t>K742</t>
  </si>
  <si>
    <t>K743</t>
  </si>
  <si>
    <t>K744</t>
  </si>
  <si>
    <t>K745</t>
  </si>
  <si>
    <t>K746</t>
  </si>
  <si>
    <t>K747</t>
  </si>
  <si>
    <t>K748</t>
  </si>
  <si>
    <t>K749</t>
  </si>
  <si>
    <t>K750</t>
  </si>
  <si>
    <t>K751</t>
  </si>
  <si>
    <t>K752</t>
  </si>
  <si>
    <t>K753</t>
  </si>
  <si>
    <t>K754</t>
  </si>
  <si>
    <t>K755</t>
  </si>
  <si>
    <t>K756</t>
  </si>
  <si>
    <t>K757</t>
  </si>
  <si>
    <t>K758</t>
  </si>
  <si>
    <t>K759</t>
  </si>
  <si>
    <t>K760</t>
  </si>
  <si>
    <t>K761</t>
  </si>
  <si>
    <t>K762</t>
  </si>
  <si>
    <t>K763</t>
  </si>
  <si>
    <t>K764</t>
  </si>
  <si>
    <t>K765</t>
  </si>
  <si>
    <t>K766</t>
  </si>
  <si>
    <t>K767</t>
  </si>
  <si>
    <t>K768</t>
  </si>
  <si>
    <t>K769</t>
  </si>
  <si>
    <t>K770</t>
  </si>
  <si>
    <t>K771</t>
  </si>
  <si>
    <t>K772</t>
  </si>
  <si>
    <t>K773</t>
  </si>
  <si>
    <t>K774</t>
  </si>
  <si>
    <t>K775</t>
  </si>
  <si>
    <t>K776</t>
  </si>
  <si>
    <t>K777</t>
  </si>
  <si>
    <t>K778</t>
  </si>
  <si>
    <t>K779</t>
  </si>
  <si>
    <t>K780</t>
  </si>
  <si>
    <t>K781</t>
  </si>
  <si>
    <t>K782</t>
  </si>
  <si>
    <t>K783</t>
  </si>
  <si>
    <t>K784</t>
  </si>
  <si>
    <t>K785</t>
  </si>
  <si>
    <t>K786</t>
  </si>
  <si>
    <t>K787</t>
  </si>
  <si>
    <t>K788</t>
  </si>
  <si>
    <t>K789</t>
  </si>
  <si>
    <t>K790</t>
  </si>
  <si>
    <t>K791</t>
  </si>
  <si>
    <t>K792</t>
  </si>
  <si>
    <t>K793</t>
  </si>
  <si>
    <t>K794</t>
  </si>
  <si>
    <t>K795</t>
  </si>
  <si>
    <t>K796</t>
  </si>
  <si>
    <t>K797</t>
  </si>
  <si>
    <t>K798</t>
  </si>
  <si>
    <t>K799</t>
  </si>
  <si>
    <t>K800</t>
  </si>
  <si>
    <t>K801</t>
  </si>
  <si>
    <t>K802</t>
  </si>
  <si>
    <t>K803</t>
  </si>
  <si>
    <t>K804</t>
  </si>
  <si>
    <t>K805</t>
  </si>
  <si>
    <t>K806</t>
  </si>
  <si>
    <t>K807</t>
  </si>
  <si>
    <t>K808</t>
  </si>
  <si>
    <t>K809</t>
  </si>
  <si>
    <t>K810</t>
  </si>
  <si>
    <t>K811</t>
  </si>
  <si>
    <t>K812</t>
  </si>
  <si>
    <t>K813</t>
  </si>
  <si>
    <t>K814</t>
  </si>
  <si>
    <t>K815</t>
  </si>
  <si>
    <t>K816</t>
  </si>
  <si>
    <t>K817</t>
  </si>
  <si>
    <t>K818</t>
  </si>
  <si>
    <t>K819</t>
  </si>
  <si>
    <t>K820</t>
  </si>
  <si>
    <t>K821</t>
  </si>
  <si>
    <t>K822</t>
  </si>
  <si>
    <t>K823</t>
  </si>
  <si>
    <t>K824</t>
  </si>
  <si>
    <t>K825</t>
  </si>
  <si>
    <t>K826</t>
  </si>
  <si>
    <t>K827</t>
  </si>
  <si>
    <t>K828</t>
  </si>
  <si>
    <t>K829</t>
  </si>
  <si>
    <t>K830</t>
  </si>
  <si>
    <t>K831</t>
  </si>
  <si>
    <t>K832</t>
  </si>
  <si>
    <t>K833</t>
  </si>
  <si>
    <t>K834</t>
  </si>
  <si>
    <t>K835</t>
  </si>
  <si>
    <t>K836</t>
  </si>
  <si>
    <t>K837</t>
  </si>
  <si>
    <t>K838</t>
  </si>
  <si>
    <t>K839</t>
  </si>
  <si>
    <t>K840</t>
  </si>
  <si>
    <t>K841</t>
  </si>
  <si>
    <t>K842</t>
  </si>
  <si>
    <t>K843</t>
  </si>
  <si>
    <t>K844</t>
  </si>
  <si>
    <t>K845</t>
  </si>
  <si>
    <t>K846</t>
  </si>
  <si>
    <t>K847</t>
  </si>
  <si>
    <t>K848</t>
  </si>
  <si>
    <t>K849</t>
  </si>
  <si>
    <t>K850</t>
  </si>
  <si>
    <t>K851</t>
  </si>
  <si>
    <t>K852</t>
  </si>
  <si>
    <t>K853</t>
  </si>
  <si>
    <t>K854</t>
  </si>
  <si>
    <t>K855</t>
  </si>
  <si>
    <t>K856</t>
  </si>
  <si>
    <t>K857</t>
  </si>
  <si>
    <t>K858</t>
  </si>
  <si>
    <t>K859</t>
  </si>
  <si>
    <t>K860</t>
  </si>
  <si>
    <t>K861</t>
  </si>
  <si>
    <t>K862</t>
  </si>
  <si>
    <t>K863</t>
  </si>
  <si>
    <t>K864</t>
  </si>
  <si>
    <t>K865</t>
  </si>
  <si>
    <t>V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</si>
  <si>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</si>
  <si>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</si>
  <si>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</si>
  <si>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</si>
  <si>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</si>
  <si>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</si>
  <si>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</si>
  <si>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</si>
  <si>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</si>
  <si>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</si>
  <si>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</si>
  <si>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</si>
  <si>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</si>
  <si>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</si>
  <si>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</si>
  <si>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</si>
  <si>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</si>
  <si>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</si>
  <si>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</si>
  <si>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</si>
  <si>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</si>
  <si>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</si>
  <si>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</si>
  <si>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</si>
  <si>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</si>
  <si>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</si>
  <si>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</si>
  <si>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</si>
  <si>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</si>
  <si>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</si>
  <si>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</si>
  <si>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</si>
  <si>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</si>
  <si>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</si>
  <si>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</si>
  <si>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</si>
  <si>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</si>
  <si>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</si>
  <si>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</si>
  <si>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</si>
  <si>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</si>
  <si>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</si>
  <si>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</si>
  <si>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</si>
  <si>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</si>
  <si>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</si>
  <si>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</si>
  <si>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</si>
  <si>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</si>
  <si>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</si>
  <si>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</si>
  <si>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</si>
  <si>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</si>
  <si>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</si>
  <si>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</si>
  <si>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</si>
  <si>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</si>
  <si>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</si>
  <si>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</si>
  <si>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</si>
  <si>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</si>
  <si>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</si>
  <si>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</si>
  <si>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</si>
  <si>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</si>
  <si>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</si>
  <si>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</si>
  <si>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</si>
  <si>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</si>
  <si>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</si>
  <si>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</si>
  <si>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</si>
  <si>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</si>
  <si>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</si>
  <si>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</si>
  <si>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</si>
  <si>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</si>
  <si>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</si>
  <si>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</si>
  <si>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</si>
  <si>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</si>
  <si>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</si>
  <si>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S083</t>
  </si>
  <si>
    <t>S084</t>
  </si>
  <si>
    <t>S085</t>
  </si>
  <si>
    <t>S086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</si>
  <si>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</si>
  <si>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</si>
  <si>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</si>
  <si>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</si>
  <si>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</si>
  <si>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</si>
  <si>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</si>
  <si>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</si>
  <si>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</si>
  <si>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</si>
  <si>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</si>
  <si>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</si>
  <si>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</si>
  <si>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</si>
  <si>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</si>
  <si>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</si>
  <si>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</si>
  <si>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</si>
  <si>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</si>
  <si>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</si>
  <si>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</si>
  <si>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</si>
  <si>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</si>
  <si>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</si>
  <si>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</si>
  <si>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</si>
  <si>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</si>
  <si>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</si>
  <si>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</si>
  <si>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</si>
  <si>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</si>
  <si>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</si>
  <si>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</si>
  <si>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</si>
  <si>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</si>
  <si>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</si>
  <si>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</si>
  <si>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</si>
  <si>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</si>
  <si>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</si>
  <si>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</si>
  <si>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</si>
  <si>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</si>
  <si>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</si>
  <si>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</si>
  <si>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</si>
  <si>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</si>
  <si>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</si>
  <si>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</si>
  <si>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</si>
  <si>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</si>
  <si>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</si>
  <si>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</si>
  <si>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</si>
  <si>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</si>
  <si>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</si>
  <si>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</si>
  <si>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</si>
  <si>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</si>
  <si>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</si>
  <si>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</si>
  <si>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</si>
  <si>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</si>
  <si>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</si>
  <si>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</si>
  <si>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</si>
  <si>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</si>
  <si>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</si>
  <si>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</si>
  <si>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</si>
  <si>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</si>
  <si>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</si>
  <si>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</si>
  <si>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</si>
  <si>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</si>
  <si>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</si>
  <si>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</si>
  <si>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</si>
  <si>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</si>
  <si>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</si>
  <si>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</si>
  <si>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</si>
  <si>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</si>
  <si>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</si>
  <si>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</si>
  <si>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</si>
  <si>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</si>
  <si>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</si>
  <si>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</si>
  <si>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</si>
  <si>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</si>
  <si>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</si>
  <si>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</si>
  <si>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</si>
  <si>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</si>
  <si>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</si>
  <si>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</si>
  <si>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</si>
  <si>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</si>
  <si>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</si>
  <si>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</si>
  <si>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</si>
  <si>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</si>
  <si>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</si>
  <si>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</si>
  <si>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</si>
  <si>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</si>
  <si>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</si>
  <si>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</si>
  <si>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</si>
  <si>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</si>
  <si>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</si>
  <si>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</si>
  <si>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</si>
  <si>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</si>
  <si>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</si>
  <si>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</si>
  <si>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</si>
  <si>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</si>
  <si>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</si>
  <si>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</si>
  <si>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</si>
  <si>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</si>
  <si>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</si>
  <si>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</si>
  <si>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</si>
  <si>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</si>
  <si>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</si>
  <si>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</si>
  <si>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</si>
  <si>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</si>
  <si>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</si>
  <si>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</si>
  <si>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</si>
  <si>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</si>
  <si>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</si>
  <si>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</si>
  <si>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</si>
  <si>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</si>
  <si>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</si>
  <si>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</si>
  <si>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</si>
  <si>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</si>
  <si>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</si>
  <si>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</si>
  <si>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</si>
  <si>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</si>
  <si>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</si>
  <si>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</si>
  <si>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</si>
  <si>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</si>
  <si>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</si>
  <si>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</si>
  <si>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</si>
  <si>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</si>
  <si>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</si>
  <si>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</si>
  <si>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</si>
  <si>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</si>
  <si>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</si>
  <si>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</si>
  <si>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</si>
  <si>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</si>
  <si>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</si>
  <si>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</si>
  <si>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</si>
  <si>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</si>
  <si>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</si>
  <si>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</si>
  <si>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</si>
  <si>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</si>
  <si>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</si>
  <si>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</si>
  <si>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</si>
  <si>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</si>
  <si>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</si>
  <si>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</si>
  <si>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</si>
  <si>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</si>
  <si>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</si>
  <si>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</si>
  <si>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</si>
  <si>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</si>
  <si>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</si>
  <si>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</si>
  <si>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</si>
  <si>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</si>
  <si>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</si>
  <si>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</si>
  <si>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</si>
  <si>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</si>
  <si>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</si>
  <si>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</si>
  <si>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</si>
  <si>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</si>
  <si>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</si>
  <si>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</si>
  <si>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</si>
  <si>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</si>
  <si>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</si>
  <si>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</si>
  <si>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</si>
  <si>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</si>
  <si>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V015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</si>
  <si>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</si>
  <si>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</si>
  <si>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</si>
  <si>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</si>
  <si>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</si>
  <si>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</si>
  <si>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</si>
  <si>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</si>
  <si>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</si>
  <si>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</si>
  <si>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</si>
  <si>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</si>
  <si>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</si>
  <si>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V029</t>
  </si>
  <si>
    <t>V030</t>
  </si>
  <si>
    <t>V031</t>
  </si>
  <si>
    <t>V032</t>
  </si>
  <si>
    <t>V033</t>
  </si>
  <si>
    <t>V034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</si>
  <si>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</si>
  <si>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</si>
  <si>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</si>
  <si>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</si>
  <si>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</si>
  <si>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</si>
  <si>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</si>
  <si>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</si>
  <si>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</si>
  <si>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</si>
  <si>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</si>
  <si>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</si>
  <si>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</si>
  <si>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</si>
  <si>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</si>
  <si>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</si>
  <si>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</si>
  <si>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</si>
  <si>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</si>
  <si>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</si>
  <si>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</si>
  <si>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V056</t>
  </si>
  <si>
    <t>V057</t>
  </si>
  <si>
    <t>V058</t>
  </si>
  <si>
    <t>V059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</si>
  <si>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</si>
  <si>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</si>
  <si>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</si>
  <si>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</si>
  <si>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</si>
  <si>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</si>
  <si>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</si>
  <si>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</si>
  <si>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</si>
  <si>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</si>
  <si>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</si>
  <si>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</si>
  <si>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</si>
  <si>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</si>
  <si>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</si>
  <si>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</si>
  <si>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</si>
  <si>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</si>
  <si>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</si>
  <si>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</si>
  <si>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</si>
  <si>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</si>
  <si>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</si>
  <si>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</si>
  <si>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</si>
  <si>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</si>
  <si>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</si>
  <si>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</si>
  <si>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</si>
  <si>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</si>
  <si>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</si>
  <si>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</si>
  <si>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</si>
  <si>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</si>
  <si>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</si>
  <si>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</si>
  <si>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</si>
  <si>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</si>
  <si>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</si>
  <si>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</si>
  <si>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</si>
  <si>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</si>
  <si>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</si>
  <si>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</si>
  <si>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</si>
  <si>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</si>
  <si>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</si>
  <si>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</si>
  <si>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</si>
  <si>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</si>
  <si>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</si>
  <si>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</si>
  <si>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</si>
  <si>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</si>
  <si>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</si>
  <si>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</si>
  <si>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</si>
  <si>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</si>
  <si>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</si>
  <si>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</si>
  <si>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</si>
  <si>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</si>
  <si>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</si>
  <si>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</si>
  <si>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</si>
  <si>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</si>
  <si>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</si>
  <si>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</si>
  <si>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</si>
  <si>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</si>
  <si>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</si>
  <si>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V131</t>
  </si>
  <si>
    <t>V132</t>
  </si>
  <si>
    <t>V133</t>
  </si>
  <si>
    <t>V134</t>
  </si>
  <si>
    <t>V135</t>
  </si>
  <si>
    <t>V136</t>
  </si>
  <si>
    <t>V137</t>
  </si>
  <si>
    <t>V138</t>
  </si>
  <si>
    <t>V139</t>
  </si>
  <si>
    <t>V140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</si>
  <si>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</si>
  <si>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</si>
  <si>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</si>
  <si>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</si>
  <si>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</si>
  <si>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</si>
  <si>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</si>
  <si>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</si>
  <si>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</si>
  <si>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</si>
  <si>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</si>
  <si>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>V152</t>
  </si>
  <si>
    <t>V153</t>
  </si>
  <si>
    <t>V154</t>
  </si>
  <si>
    <t>V155</t>
  </si>
  <si>
    <t>V156</t>
  </si>
  <si>
    <t>V157</t>
  </si>
  <si>
    <t>V158</t>
  </si>
  <si>
    <t>V159</t>
  </si>
  <si>
    <t>V160</t>
  </si>
  <si>
    <t>V161</t>
  </si>
  <si>
    <t>V162</t>
  </si>
  <si>
    <t>V163</t>
  </si>
  <si>
    <t>V164</t>
  </si>
  <si>
    <t>V165</t>
  </si>
  <si>
    <t>V166</t>
  </si>
  <si>
    <t>V167</t>
  </si>
  <si>
    <t>V168</t>
  </si>
  <si>
    <t>V169</t>
  </si>
  <si>
    <t>V170</t>
  </si>
  <si>
    <t>V171</t>
  </si>
  <si>
    <t>V172</t>
  </si>
  <si>
    <t>V173</t>
  </si>
  <si>
    <t>V174</t>
  </si>
  <si>
    <t>V175</t>
  </si>
  <si>
    <t>V176</t>
  </si>
  <si>
    <t>V177</t>
  </si>
  <si>
    <t>V178</t>
  </si>
  <si>
    <t>V179</t>
  </si>
  <si>
    <t>V180</t>
  </si>
  <si>
    <t>V181</t>
  </si>
  <si>
    <t>V182</t>
  </si>
  <si>
    <t>V183</t>
  </si>
  <si>
    <t>V184</t>
  </si>
  <si>
    <t>V185</t>
  </si>
  <si>
    <t>V186</t>
  </si>
  <si>
    <t>V187</t>
  </si>
  <si>
    <t>V188</t>
  </si>
  <si>
    <t>V189</t>
  </si>
  <si>
    <t>V190</t>
  </si>
  <si>
    <t>V191</t>
  </si>
  <si>
    <t>V192</t>
  </si>
  <si>
    <t>V193</t>
  </si>
  <si>
    <t>V194</t>
  </si>
  <si>
    <t>V195</t>
  </si>
  <si>
    <t>V196</t>
  </si>
  <si>
    <t>V197</t>
  </si>
  <si>
    <t>V198</t>
  </si>
  <si>
    <t>V199</t>
  </si>
  <si>
    <t>V200</t>
  </si>
  <si>
    <t>V201</t>
  </si>
  <si>
    <t>V202</t>
  </si>
  <si>
    <t>V203</t>
  </si>
  <si>
    <t>V204</t>
  </si>
  <si>
    <t>V205</t>
  </si>
  <si>
    <t>V206</t>
  </si>
  <si>
    <t>V207</t>
  </si>
  <si>
    <t>V208</t>
  </si>
  <si>
    <t>V209</t>
  </si>
  <si>
    <t>V210</t>
  </si>
  <si>
    <t>V211</t>
  </si>
  <si>
    <t>V212</t>
  </si>
  <si>
    <t>V213</t>
  </si>
  <si>
    <t>V214</t>
  </si>
  <si>
    <t>V215</t>
  </si>
  <si>
    <t>V216</t>
  </si>
  <si>
    <t>V217</t>
  </si>
  <si>
    <t>V218</t>
  </si>
  <si>
    <t>V219</t>
  </si>
  <si>
    <t>V220</t>
  </si>
  <si>
    <t>V221</t>
  </si>
  <si>
    <t>V222</t>
  </si>
  <si>
    <t>V223</t>
  </si>
  <si>
    <t>V224</t>
  </si>
  <si>
    <t>V225</t>
  </si>
  <si>
    <t>V226</t>
  </si>
  <si>
    <t>V227</t>
  </si>
  <si>
    <t>V228</t>
  </si>
  <si>
    <t>V229</t>
  </si>
  <si>
    <t>V230</t>
  </si>
  <si>
    <t>V231</t>
  </si>
  <si>
    <t>V232</t>
  </si>
  <si>
    <t>V233</t>
  </si>
  <si>
    <t>V234</t>
  </si>
  <si>
    <t>V235</t>
  </si>
  <si>
    <t>V236</t>
  </si>
  <si>
    <t>V237</t>
  </si>
  <si>
    <t>V238</t>
  </si>
  <si>
    <t>V239</t>
  </si>
  <si>
    <t>V240</t>
  </si>
  <si>
    <t>V241</t>
  </si>
  <si>
    <t>V242</t>
  </si>
  <si>
    <t>V243</t>
  </si>
  <si>
    <t>V244</t>
  </si>
  <si>
    <t>V245</t>
  </si>
  <si>
    <t>V246</t>
  </si>
  <si>
    <t>V247</t>
  </si>
  <si>
    <t>V248</t>
  </si>
  <si>
    <t>V249</t>
  </si>
  <si>
    <t>V250</t>
  </si>
  <si>
    <t>V251</t>
  </si>
  <si>
    <t>V252</t>
  </si>
  <si>
    <t>V253</t>
  </si>
  <si>
    <t>V254</t>
  </si>
  <si>
    <t>V255</t>
  </si>
  <si>
    <t>V256</t>
  </si>
  <si>
    <t>V257</t>
  </si>
  <si>
    <t>V258</t>
  </si>
  <si>
    <t>V259</t>
  </si>
  <si>
    <t>V260</t>
  </si>
  <si>
    <t>V261</t>
  </si>
  <si>
    <t>V262</t>
  </si>
  <si>
    <t>V263</t>
  </si>
  <si>
    <t>V264</t>
  </si>
  <si>
    <t>V265</t>
  </si>
  <si>
    <t>V266</t>
  </si>
  <si>
    <t>V267</t>
  </si>
  <si>
    <t>V268</t>
  </si>
  <si>
    <t>V269</t>
  </si>
  <si>
    <t>V270</t>
  </si>
  <si>
    <t>V271</t>
  </si>
  <si>
    <t>V272</t>
  </si>
  <si>
    <t>V273</t>
  </si>
  <si>
    <t>V274</t>
  </si>
  <si>
    <t>V275</t>
  </si>
  <si>
    <t>V276</t>
  </si>
  <si>
    <t>V277</t>
  </si>
  <si>
    <t>V278</t>
  </si>
  <si>
    <t>V279</t>
  </si>
  <si>
    <t>V280</t>
  </si>
  <si>
    <t>V281</t>
  </si>
  <si>
    <t>V282</t>
  </si>
  <si>
    <t>V283</t>
  </si>
  <si>
    <t>V284</t>
  </si>
  <si>
    <t>V285</t>
  </si>
  <si>
    <t>V286</t>
  </si>
  <si>
    <t>V287</t>
  </si>
  <si>
    <t>V288</t>
  </si>
  <si>
    <t>V289</t>
  </si>
  <si>
    <t>V290</t>
  </si>
  <si>
    <t>V291</t>
  </si>
  <si>
    <t>V292</t>
  </si>
  <si>
    <t>V293</t>
  </si>
  <si>
    <t>V294</t>
  </si>
  <si>
    <t>V295</t>
  </si>
  <si>
    <t>V296</t>
  </si>
  <si>
    <t>V297</t>
  </si>
  <si>
    <t>V298</t>
  </si>
  <si>
    <t>V299</t>
  </si>
  <si>
    <t>V300</t>
  </si>
  <si>
    <t>V301</t>
  </si>
  <si>
    <t>V302</t>
  </si>
  <si>
    <t>V303</t>
  </si>
  <si>
    <t>V304</t>
  </si>
  <si>
    <t>V305</t>
  </si>
  <si>
    <t>V306</t>
  </si>
  <si>
    <t>V307</t>
  </si>
  <si>
    <t>V308</t>
  </si>
  <si>
    <t>V309</t>
  </si>
  <si>
    <t>V310</t>
  </si>
  <si>
    <t>V311</t>
  </si>
  <si>
    <t>V312</t>
  </si>
  <si>
    <t>V313</t>
  </si>
  <si>
    <t>V314</t>
  </si>
  <si>
    <t>V315</t>
  </si>
  <si>
    <t>V316</t>
  </si>
  <si>
    <t>V317</t>
  </si>
  <si>
    <t>V318</t>
  </si>
  <si>
    <t>V319</t>
  </si>
  <si>
    <t>V320</t>
  </si>
  <si>
    <t>V321</t>
  </si>
  <si>
    <t>V322</t>
  </si>
  <si>
    <t>V323</t>
  </si>
  <si>
    <t>V324</t>
  </si>
  <si>
    <t>V325</t>
  </si>
  <si>
    <t>V326</t>
  </si>
  <si>
    <t>V327</t>
  </si>
  <si>
    <t>V328</t>
  </si>
  <si>
    <t>V329</t>
  </si>
  <si>
    <t>V330</t>
  </si>
  <si>
    <t>V331</t>
  </si>
  <si>
    <t>V332</t>
  </si>
  <si>
    <t>V333</t>
  </si>
  <si>
    <t>V334</t>
  </si>
  <si>
    <t>V335</t>
  </si>
  <si>
    <t>V336</t>
  </si>
  <si>
    <t>V337</t>
  </si>
  <si>
    <t>V338</t>
  </si>
  <si>
    <t>V339</t>
  </si>
  <si>
    <t>V340</t>
  </si>
  <si>
    <t>V341</t>
  </si>
  <si>
    <t>V342</t>
  </si>
  <si>
    <t>V343</t>
  </si>
  <si>
    <t>V344</t>
  </si>
  <si>
    <t>V345</t>
  </si>
  <si>
    <t>V346</t>
  </si>
  <si>
    <t>V347</t>
  </si>
  <si>
    <t>V348</t>
  </si>
  <si>
    <t>V349</t>
  </si>
  <si>
    <t>V350</t>
  </si>
  <si>
    <t>V351</t>
  </si>
  <si>
    <t>V352</t>
  </si>
  <si>
    <t>V353</t>
  </si>
  <si>
    <t>V354</t>
  </si>
  <si>
    <t>V355</t>
  </si>
  <si>
    <t>V356</t>
  </si>
  <si>
    <t>V357</t>
  </si>
  <si>
    <t>V358</t>
  </si>
  <si>
    <t>V359</t>
  </si>
  <si>
    <t>V360</t>
  </si>
  <si>
    <t>V361</t>
  </si>
  <si>
    <t>V362</t>
  </si>
  <si>
    <t>V363</t>
  </si>
  <si>
    <t>V364</t>
  </si>
  <si>
    <t>V365</t>
  </si>
  <si>
    <t>V366</t>
  </si>
  <si>
    <t>V367</t>
  </si>
  <si>
    <t>V368</t>
  </si>
  <si>
    <t>V369</t>
  </si>
  <si>
    <t>V370</t>
  </si>
  <si>
    <t>V371</t>
  </si>
  <si>
    <t>V372</t>
  </si>
  <si>
    <t>V373</t>
  </si>
  <si>
    <t>V374</t>
  </si>
  <si>
    <t>V375</t>
  </si>
  <si>
    <t>V376</t>
  </si>
  <si>
    <t>V377</t>
  </si>
  <si>
    <t>V378</t>
  </si>
  <si>
    <t>V379</t>
  </si>
  <si>
    <t>V380</t>
  </si>
  <si>
    <t>V381</t>
  </si>
  <si>
    <t>V382</t>
  </si>
  <si>
    <t>V383</t>
  </si>
  <si>
    <t>V384</t>
  </si>
  <si>
    <t>V385</t>
  </si>
  <si>
    <t>V386</t>
  </si>
  <si>
    <t>V387</t>
  </si>
  <si>
    <t>V388</t>
  </si>
  <si>
    <t>V389</t>
  </si>
  <si>
    <t>V390</t>
  </si>
  <si>
    <t>V391</t>
  </si>
  <si>
    <t>V392</t>
  </si>
  <si>
    <t>V393</t>
  </si>
  <si>
    <t>V394</t>
  </si>
  <si>
    <t>V395</t>
  </si>
  <si>
    <t>V396</t>
  </si>
  <si>
    <t>V397</t>
  </si>
  <si>
    <t>V398</t>
  </si>
  <si>
    <t>V399</t>
  </si>
  <si>
    <t>V400</t>
  </si>
  <si>
    <t>V401</t>
  </si>
  <si>
    <t>V402</t>
  </si>
  <si>
    <t>V403</t>
  </si>
  <si>
    <t>V404</t>
  </si>
  <si>
    <t>V405</t>
  </si>
  <si>
    <t>V406</t>
  </si>
  <si>
    <t>V407</t>
  </si>
  <si>
    <t>V408</t>
  </si>
  <si>
    <t>V409</t>
  </si>
  <si>
    <t>V410</t>
  </si>
  <si>
    <t>V411</t>
  </si>
  <si>
    <t>V412</t>
  </si>
  <si>
    <t>V413</t>
  </si>
  <si>
    <t>V414</t>
  </si>
  <si>
    <t>V415</t>
  </si>
  <si>
    <t>V416</t>
  </si>
  <si>
    <t>V417</t>
  </si>
  <si>
    <t>V418</t>
  </si>
  <si>
    <t>V419</t>
  </si>
  <si>
    <t>V420</t>
  </si>
  <si>
    <t>V421</t>
  </si>
  <si>
    <t>V422</t>
  </si>
  <si>
    <t>V423</t>
  </si>
  <si>
    <t>V424</t>
  </si>
  <si>
    <t>V425</t>
  </si>
  <si>
    <t>V426</t>
  </si>
  <si>
    <t>V427</t>
  </si>
  <si>
    <t>V428</t>
  </si>
  <si>
    <t>V429</t>
  </si>
  <si>
    <t>V430</t>
  </si>
  <si>
    <t>V431</t>
  </si>
  <si>
    <t>V432</t>
  </si>
  <si>
    <t>V433</t>
  </si>
  <si>
    <t>V434</t>
  </si>
  <si>
    <t>V435</t>
  </si>
  <si>
    <t>V436</t>
  </si>
  <si>
    <t>V437</t>
  </si>
  <si>
    <t>V438</t>
  </si>
  <si>
    <t>V439</t>
  </si>
  <si>
    <t>V440</t>
  </si>
  <si>
    <t>V441</t>
  </si>
  <si>
    <t>V442</t>
  </si>
  <si>
    <t>V443</t>
  </si>
  <si>
    <t>V444</t>
  </si>
  <si>
    <t>V445</t>
  </si>
  <si>
    <t>V446</t>
  </si>
  <si>
    <t>V447</t>
  </si>
  <si>
    <t>V448</t>
  </si>
  <si>
    <t>V449</t>
  </si>
  <si>
    <t>V450</t>
  </si>
  <si>
    <t>V451</t>
  </si>
  <si>
    <t>V452</t>
  </si>
  <si>
    <t>V453</t>
  </si>
  <si>
    <t>V454</t>
  </si>
  <si>
    <t>V455</t>
  </si>
  <si>
    <t>V456</t>
  </si>
  <si>
    <t>V457</t>
  </si>
  <si>
    <t>V458</t>
  </si>
  <si>
    <t>V459</t>
  </si>
  <si>
    <t>V460</t>
  </si>
  <si>
    <t>V461</t>
  </si>
  <si>
    <t>V462</t>
  </si>
  <si>
    <t>V463</t>
  </si>
  <si>
    <t>V464</t>
  </si>
  <si>
    <t>V465</t>
  </si>
  <si>
    <t>V466</t>
  </si>
  <si>
    <t>V467</t>
  </si>
  <si>
    <t>V468</t>
  </si>
  <si>
    <t>V469</t>
  </si>
  <si>
    <t>V470</t>
  </si>
  <si>
    <t>V471</t>
  </si>
  <si>
    <t>V472</t>
  </si>
  <si>
    <t>V473</t>
  </si>
  <si>
    <t>V474</t>
  </si>
  <si>
    <t>V475</t>
  </si>
  <si>
    <t>V476</t>
  </si>
  <si>
    <t>V477</t>
  </si>
  <si>
    <t>V478</t>
  </si>
  <si>
    <t>V479</t>
  </si>
  <si>
    <t>V480</t>
  </si>
  <si>
    <t>V481</t>
  </si>
  <si>
    <t>V482</t>
  </si>
  <si>
    <t>V483</t>
  </si>
  <si>
    <t>V484</t>
  </si>
  <si>
    <t>V485</t>
  </si>
  <si>
    <t>V486</t>
  </si>
  <si>
    <t>V487</t>
  </si>
  <si>
    <t>V488</t>
  </si>
  <si>
    <t>V489</t>
  </si>
  <si>
    <t>V490</t>
  </si>
  <si>
    <t>V491</t>
  </si>
  <si>
    <t>V492</t>
  </si>
  <si>
    <t>V493</t>
  </si>
  <si>
    <t>V494</t>
  </si>
  <si>
    <t>V495</t>
  </si>
  <si>
    <t>V496</t>
  </si>
  <si>
    <t>V497</t>
  </si>
  <si>
    <t>V498</t>
  </si>
  <si>
    <t>V499</t>
  </si>
  <si>
    <t>V500</t>
  </si>
  <si>
    <t>V501</t>
  </si>
  <si>
    <t>V502</t>
  </si>
  <si>
    <t>V503</t>
  </si>
  <si>
    <t>V504</t>
  </si>
  <si>
    <t>V505</t>
  </si>
  <si>
    <t>V506</t>
  </si>
  <si>
    <t>V507</t>
  </si>
  <si>
    <t>V508</t>
  </si>
  <si>
    <t>V509</t>
  </si>
  <si>
    <t>V510</t>
  </si>
  <si>
    <t>V511</t>
  </si>
  <si>
    <t>V512</t>
  </si>
  <si>
    <t>V513</t>
  </si>
  <si>
    <t>V514</t>
  </si>
  <si>
    <t>V515</t>
  </si>
  <si>
    <t>V516</t>
  </si>
  <si>
    <t>V517</t>
  </si>
  <si>
    <t>V518</t>
  </si>
  <si>
    <t>V519</t>
  </si>
  <si>
    <t>V520</t>
  </si>
  <si>
    <t>V521</t>
  </si>
  <si>
    <t>V522</t>
  </si>
  <si>
    <t>V523</t>
  </si>
  <si>
    <t>V524</t>
  </si>
  <si>
    <t>V525</t>
  </si>
  <si>
    <t>V526</t>
  </si>
  <si>
    <t>V527</t>
  </si>
  <si>
    <t>V528</t>
  </si>
  <si>
    <t>V529</t>
  </si>
  <si>
    <t>V530</t>
  </si>
  <si>
    <t>V531</t>
  </si>
  <si>
    <t>V532</t>
  </si>
  <si>
    <t>V533</t>
  </si>
  <si>
    <t>V534</t>
  </si>
  <si>
    <t>V535</t>
  </si>
  <si>
    <t>V536</t>
  </si>
  <si>
    <t>V537</t>
  </si>
  <si>
    <t>V538</t>
  </si>
  <si>
    <t>V539</t>
  </si>
  <si>
    <t>V540</t>
  </si>
  <si>
    <t>V541</t>
  </si>
  <si>
    <t>V542</t>
  </si>
  <si>
    <t>V543</t>
  </si>
  <si>
    <t>V544</t>
  </si>
  <si>
    <t>V545</t>
  </si>
  <si>
    <t>V546</t>
  </si>
  <si>
    <t>V547</t>
  </si>
  <si>
    <t>V548</t>
  </si>
  <si>
    <t>V549</t>
  </si>
  <si>
    <t>V550</t>
  </si>
  <si>
    <t>V551</t>
  </si>
  <si>
    <t>V552</t>
  </si>
  <si>
    <t>V553</t>
  </si>
  <si>
    <t>V554</t>
  </si>
  <si>
    <t>V555</t>
  </si>
  <si>
    <t>V556</t>
  </si>
  <si>
    <t>V557</t>
  </si>
  <si>
    <t>V558</t>
  </si>
  <si>
    <t>V559</t>
  </si>
  <si>
    <t>V560</t>
  </si>
  <si>
    <t>V561</t>
  </si>
  <si>
    <t>V562</t>
  </si>
  <si>
    <t>V563</t>
  </si>
  <si>
    <t>V564</t>
  </si>
  <si>
    <t>V565</t>
  </si>
  <si>
    <t>V566</t>
  </si>
  <si>
    <t>V567</t>
  </si>
  <si>
    <t>V568</t>
  </si>
  <si>
    <t>V569</t>
  </si>
  <si>
    <t>V570</t>
  </si>
  <si>
    <t>V571</t>
  </si>
  <si>
    <t>V572</t>
  </si>
  <si>
    <t>V573</t>
  </si>
  <si>
    <t>V574</t>
  </si>
  <si>
    <t>V575</t>
  </si>
  <si>
    <t>V576</t>
  </si>
  <si>
    <t>V577</t>
  </si>
  <si>
    <t>V578</t>
  </si>
  <si>
    <t>V579</t>
  </si>
  <si>
    <t>V580</t>
  </si>
  <si>
    <t>V581</t>
  </si>
  <si>
    <t>V582</t>
  </si>
  <si>
    <t>V583</t>
  </si>
  <si>
    <t>V584</t>
  </si>
  <si>
    <t>V585</t>
  </si>
  <si>
    <t>V586</t>
  </si>
  <si>
    <t>V587</t>
  </si>
  <si>
    <t>V588</t>
  </si>
  <si>
    <t>V589</t>
  </si>
  <si>
    <t>V590</t>
  </si>
  <si>
    <t>Thaysa-De-Melo-Assumpo</t>
  </si>
  <si>
    <t>K866</t>
  </si>
  <si>
    <t>K867</t>
  </si>
  <si>
    <t>S276</t>
  </si>
  <si>
    <t>V591</t>
  </si>
  <si>
    <t>02;20;19.87</t>
  </si>
  <si>
    <t>02;20;26.37</t>
  </si>
  <si>
    <t>02;20;31.13</t>
  </si>
  <si>
    <t>02;20;41.87</t>
  </si>
  <si>
    <t>02;20;49.12</t>
  </si>
  <si>
    <t>02;21;22.62</t>
  </si>
  <si>
    <t>02;22;12.13</t>
  </si>
  <si>
    <t>02;22;25.38</t>
  </si>
  <si>
    <t>02;22;31.13</t>
  </si>
  <si>
    <t>02;23;05.38</t>
  </si>
  <si>
    <t>02;23;11.88</t>
  </si>
  <si>
    <t>02;24;14.13</t>
  </si>
  <si>
    <t>02;24;22.13</t>
  </si>
  <si>
    <t>02;24;23.38</t>
  </si>
  <si>
    <t>02;24;25.38</t>
  </si>
  <si>
    <t>02;24;53.63</t>
  </si>
  <si>
    <t>02;24;58.63</t>
  </si>
  <si>
    <t>02;25;19.89</t>
  </si>
  <si>
    <t>02;25;22.13</t>
  </si>
  <si>
    <t>02;25;37.38</t>
  </si>
  <si>
    <t>02;26;00.38</t>
  </si>
  <si>
    <t>02;26;09.00</t>
  </si>
  <si>
    <t>02;26;11.40</t>
  </si>
  <si>
    <t>02;26;12.88</t>
  </si>
  <si>
    <t>02;26;21.38</t>
  </si>
  <si>
    <t>02;26;25.13</t>
  </si>
  <si>
    <t>02;26;27.88</t>
  </si>
  <si>
    <t>02;26;29.89</t>
  </si>
  <si>
    <t>02;26;33.88</t>
  </si>
  <si>
    <t>02;27;37.14</t>
  </si>
  <si>
    <t>02;27;37.39</t>
  </si>
  <si>
    <t>02;27;42.89</t>
  </si>
  <si>
    <t>02;27;43.82</t>
  </si>
  <si>
    <t>02;27;46.15</t>
  </si>
  <si>
    <t>02;27;50.64</t>
  </si>
  <si>
    <t>02;28;02.89</t>
  </si>
  <si>
    <t>02;28;05.64</t>
  </si>
  <si>
    <t>02;28;23.41</t>
  </si>
  <si>
    <t>02;28;40.39</t>
  </si>
  <si>
    <t>02;28;59.64</t>
  </si>
  <si>
    <t>02;29;08.14</t>
  </si>
  <si>
    <t>02;29;09.89</t>
  </si>
  <si>
    <t>02;29;40.89</t>
  </si>
  <si>
    <t>02;29;47.14</t>
  </si>
  <si>
    <t>02;30;06.90</t>
  </si>
  <si>
    <t>02;30;47.15</t>
  </si>
  <si>
    <t>02;31;24.65</t>
  </si>
  <si>
    <t>02;31;35.90</t>
  </si>
  <si>
    <t>02;31;46.65</t>
  </si>
  <si>
    <t>02;32;02.40</t>
  </si>
  <si>
    <t>02;32;47.40</t>
  </si>
  <si>
    <t>02;33;11.65</t>
  </si>
  <si>
    <t>02;33;13.15</t>
  </si>
  <si>
    <t>02;33;14.41</t>
  </si>
  <si>
    <t>02;33;14.42</t>
  </si>
  <si>
    <t>02;33;38.41</t>
  </si>
  <si>
    <t>02;33;38.66</t>
  </si>
  <si>
    <t>02;33;42.15</t>
  </si>
  <si>
    <t>02;33;54.90</t>
  </si>
  <si>
    <t>02;34;25.91</t>
  </si>
  <si>
    <t>02;34;34.41</t>
  </si>
  <si>
    <t>02;34;53.16</t>
  </si>
  <si>
    <t>02;35;09.91</t>
  </si>
  <si>
    <t>02;35;30.91</t>
  </si>
  <si>
    <t>02;36;05.67</t>
  </si>
  <si>
    <t>02;36;07.41</t>
  </si>
  <si>
    <t>02;36;12.66</t>
  </si>
  <si>
    <t>02;36;42.41</t>
  </si>
  <si>
    <t>02;37;38.92</t>
  </si>
  <si>
    <t>02;37;40.92</t>
  </si>
  <si>
    <t>02;37;50.17</t>
  </si>
  <si>
    <t>02;38;18.67</t>
  </si>
  <si>
    <t>02;38;22.67</t>
  </si>
  <si>
    <t>02;38;45.67</t>
  </si>
  <si>
    <t>02;38;48.67</t>
  </si>
  <si>
    <t>02;38;57.71</t>
  </si>
  <si>
    <t>02;39;15.67</t>
  </si>
  <si>
    <t>02;39;46.67</t>
  </si>
  <si>
    <t>02;39;52.17</t>
  </si>
  <si>
    <t>02;39;53.18</t>
  </si>
  <si>
    <t>02;40;15.68</t>
  </si>
  <si>
    <t>02;40;26.92</t>
  </si>
  <si>
    <t>02;40;39.17</t>
  </si>
  <si>
    <t>02;40;56.68</t>
  </si>
  <si>
    <t>02;41;02.67</t>
  </si>
  <si>
    <t>02;41;04.92</t>
  </si>
  <si>
    <t>02;41;06.42</t>
  </si>
  <si>
    <t>02;41;09.92</t>
  </si>
  <si>
    <t>02;41;53.92</t>
  </si>
  <si>
    <t>02;42;11.17</t>
  </si>
  <si>
    <t>02;42;11.93</t>
  </si>
  <si>
    <t>02;42;45.43</t>
  </si>
  <si>
    <t>02;43;00.93</t>
  </si>
  <si>
    <t>02;43;15.93</t>
  </si>
  <si>
    <t>02;43;18.43</t>
  </si>
  <si>
    <t>02;43;19.18</t>
  </si>
  <si>
    <t>02;43;22.68</t>
  </si>
  <si>
    <t>02;43;47.43</t>
  </si>
  <si>
    <t>02;43;53.68</t>
  </si>
  <si>
    <t>02;43;56.93</t>
  </si>
  <si>
    <t>02;44;29.18</t>
  </si>
  <si>
    <t>02;44;29.68</t>
  </si>
  <si>
    <t>02;45;13.93</t>
  </si>
  <si>
    <t>02;46;35.94</t>
  </si>
  <si>
    <t>02;47;03.94</t>
  </si>
  <si>
    <t>02;47;05.69</t>
  </si>
  <si>
    <t>02;47;25.44</t>
  </si>
  <si>
    <t>02;47;38.19</t>
  </si>
  <si>
    <t>02;48;00.94</t>
  </si>
  <si>
    <t>02;48;06.94</t>
  </si>
  <si>
    <t>02;49;18.47</t>
  </si>
  <si>
    <t>02;49;28.20</t>
  </si>
  <si>
    <t>02;49;28.69</t>
  </si>
  <si>
    <t>02;49;34.44</t>
  </si>
  <si>
    <t>02;49;37.20</t>
  </si>
  <si>
    <t>02;50;14.95</t>
  </si>
  <si>
    <t>02;50;24.70</t>
  </si>
  <si>
    <t>02;50;29.95</t>
  </si>
  <si>
    <t>02;50;35.20</t>
  </si>
  <si>
    <t>02;50;35.70</t>
  </si>
  <si>
    <t>02;50;56.45</t>
  </si>
  <si>
    <t>02;51;09.21</t>
  </si>
  <si>
    <t>02;51;17.70</t>
  </si>
  <si>
    <t>02;51;21.95</t>
  </si>
  <si>
    <t>02;51;25.20</t>
  </si>
  <si>
    <t>02;51;31.96</t>
  </si>
  <si>
    <t>02;52;23.95</t>
  </si>
  <si>
    <t>02;54;09.46</t>
  </si>
  <si>
    <t>02;54;23.46</t>
  </si>
  <si>
    <t>02;54;49.32</t>
  </si>
  <si>
    <t>02;54;53.21</t>
  </si>
  <si>
    <t>02;55;11.46</t>
  </si>
  <si>
    <t>02;55;23.21</t>
  </si>
  <si>
    <t>02;55;27.21</t>
  </si>
  <si>
    <t>02;57;41.22</t>
  </si>
  <si>
    <t>02;58;12.98</t>
  </si>
  <si>
    <t>02;58;30.47</t>
  </si>
  <si>
    <t>03;00;41.97</t>
  </si>
  <si>
    <t>03;02;26.73</t>
  </si>
  <si>
    <t>03;02;55.48</t>
  </si>
  <si>
    <t>03;03;50.23</t>
  </si>
  <si>
    <t>03;04;42.49</t>
  </si>
  <si>
    <t>03;05;24.99</t>
  </si>
  <si>
    <t>03;06;06.99</t>
  </si>
  <si>
    <t>03;07;01.50</t>
  </si>
  <si>
    <t>03;09;33.20</t>
  </si>
  <si>
    <t>03;09;47.20</t>
  </si>
  <si>
    <t>03;10;42.50</t>
  </si>
  <si>
    <t>03;10;59.25</t>
  </si>
  <si>
    <t>03;12;10.25</t>
  </si>
  <si>
    <t>03;12;41.51</t>
  </si>
  <si>
    <t>03;14;06.51</t>
  </si>
  <si>
    <t>03;15;47.26</t>
  </si>
  <si>
    <t>03;16;17.76</t>
  </si>
  <si>
    <t>03;16;32.52</t>
  </si>
  <si>
    <t>03;17;45.52</t>
  </si>
  <si>
    <t>03;17;50.23</t>
  </si>
  <si>
    <t>03;18;28.27</t>
  </si>
  <si>
    <t>03;21;20.53</t>
  </si>
  <si>
    <t>03;22;27.53</t>
  </si>
  <si>
    <t>03;24;06.54</t>
  </si>
  <si>
    <t>03;24;47.29</t>
  </si>
  <si>
    <t>03;25;58.45</t>
  </si>
  <si>
    <t>03;28;15.53</t>
  </si>
  <si>
    <t>03;28;47.30</t>
  </si>
  <si>
    <t>03;29;39.55</t>
  </si>
  <si>
    <t>03;31;00.31</t>
  </si>
  <si>
    <t>03;31;54.56</t>
  </si>
  <si>
    <t>03;32;00.61</t>
  </si>
  <si>
    <t>03;33;31.81</t>
  </si>
  <si>
    <t>03;37;50.57</t>
  </si>
  <si>
    <t>03;38;03.33</t>
  </si>
  <si>
    <t>03;39;14.83</t>
  </si>
  <si>
    <t>03;45;05.99</t>
  </si>
  <si>
    <t>03;51;08.61</t>
  </si>
  <si>
    <t>03;52;43.62</t>
  </si>
  <si>
    <t>03;53;30.12</t>
  </si>
  <si>
    <t>04;04;14.15</t>
  </si>
  <si>
    <t>04;20;04.94</t>
  </si>
  <si>
    <t>04;49;28.24</t>
  </si>
  <si>
    <t>Ketners</t>
  </si>
  <si>
    <t>Bačkins</t>
  </si>
  <si>
    <t>Katya</t>
  </si>
  <si>
    <t>Chebryakova</t>
  </si>
  <si>
    <t>Tihane</t>
  </si>
  <si>
    <t>Radiņa-Liepkaula</t>
  </si>
  <si>
    <t>02;22;46.88</t>
  </si>
  <si>
    <t>02;24;15.88</t>
  </si>
  <si>
    <t>02;25;08.13</t>
  </si>
  <si>
    <t>02;26;43.38</t>
  </si>
  <si>
    <t>02;27;56.14</t>
  </si>
  <si>
    <t>02;35;47.91</t>
  </si>
  <si>
    <t>02;37;46.91</t>
  </si>
  <si>
    <t>02;38;58.92</t>
  </si>
  <si>
    <t>02;44;55.18</t>
  </si>
  <si>
    <t>02;46;34.19</t>
  </si>
  <si>
    <t>02;47;48.44</t>
  </si>
  <si>
    <t>02;50;07.45</t>
  </si>
  <si>
    <t>02;50;23.45</t>
  </si>
  <si>
    <t>02;52;42.45</t>
  </si>
  <si>
    <t>02;53;31.21</t>
  </si>
  <si>
    <t>02;54;06.71</t>
  </si>
  <si>
    <t>02;54;59.71</t>
  </si>
  <si>
    <t>02;55;06.21</t>
  </si>
  <si>
    <t>02;56;51.46</t>
  </si>
  <si>
    <t>02;57;07.97</t>
  </si>
  <si>
    <t>02;57;18.46</t>
  </si>
  <si>
    <t>02;57;24.47</t>
  </si>
  <si>
    <t>02;57;28.72</t>
  </si>
  <si>
    <t>02;58;01.47</t>
  </si>
  <si>
    <t>02;58;16.99</t>
  </si>
  <si>
    <t>02;59;00.72</t>
  </si>
  <si>
    <t>03;01;34.48</t>
  </si>
  <si>
    <t>03;02;27.75</t>
  </si>
  <si>
    <t>03;02;43.23</t>
  </si>
  <si>
    <t>03;03;46.23</t>
  </si>
  <si>
    <t>03;04;09.73</t>
  </si>
  <si>
    <t>03;04;58.49</t>
  </si>
  <si>
    <t>03;06;22.74</t>
  </si>
  <si>
    <t>03;06;24.15</t>
  </si>
  <si>
    <t>03;06;26.99</t>
  </si>
  <si>
    <t>03;07;19.74</t>
  </si>
  <si>
    <t>03;07;53.10</t>
  </si>
  <si>
    <t>03;08;14.41</t>
  </si>
  <si>
    <t>03;08;22.99</t>
  </si>
  <si>
    <t>03;08;24.74</t>
  </si>
  <si>
    <t>03;08;45.75</t>
  </si>
  <si>
    <t>03;08;53.00</t>
  </si>
  <si>
    <t>03;09;19.50</t>
  </si>
  <si>
    <t>03;09;21.25</t>
  </si>
  <si>
    <t>03;09;36.25</t>
  </si>
  <si>
    <t>03;09;43.50</t>
  </si>
  <si>
    <t>03;10;47.10</t>
  </si>
  <si>
    <t>03;10;49.25</t>
  </si>
  <si>
    <t>03;11;22.50</t>
  </si>
  <si>
    <t>03;11;35.75</t>
  </si>
  <si>
    <t>03;11;41.50</t>
  </si>
  <si>
    <t>03;11;49.50</t>
  </si>
  <si>
    <t>03;12;08.68</t>
  </si>
  <si>
    <t>03;12;14.25</t>
  </si>
  <si>
    <t>03;12;59.10</t>
  </si>
  <si>
    <t>03;13;48.92</t>
  </si>
  <si>
    <t>03;15;10.51</t>
  </si>
  <si>
    <t>03;16;07.17</t>
  </si>
  <si>
    <t>03;16;14.51</t>
  </si>
  <si>
    <t>03;18;18.27</t>
  </si>
  <si>
    <t>03;18;32.53</t>
  </si>
  <si>
    <t>03;18;51.27</t>
  </si>
  <si>
    <t>03;19;37.27</t>
  </si>
  <si>
    <t>03;21;08.94</t>
  </si>
  <si>
    <t>03;21;35.33</t>
  </si>
  <si>
    <t>03;21;42.34</t>
  </si>
  <si>
    <t>03;22;38.78</t>
  </si>
  <si>
    <t>03;23;05.54</t>
  </si>
  <si>
    <t>03;23;14.53</t>
  </si>
  <si>
    <t>03;23;29.38</t>
  </si>
  <si>
    <t>03;24;10.78</t>
  </si>
  <si>
    <t>03;25;46.79</t>
  </si>
  <si>
    <t>03;26;16.54</t>
  </si>
  <si>
    <t>03;26;20.54</t>
  </si>
  <si>
    <t>03;26;23.54</t>
  </si>
  <si>
    <t>03;26;34.79</t>
  </si>
  <si>
    <t>03;26;37.54</t>
  </si>
  <si>
    <t>03;27;27.30</t>
  </si>
  <si>
    <t>03;27;48.48</t>
  </si>
  <si>
    <t>03;27;50.51</t>
  </si>
  <si>
    <t>03;28;22.80</t>
  </si>
  <si>
    <t>03;28;28.50</t>
  </si>
  <si>
    <t>03;29;20.80</t>
  </si>
  <si>
    <t>03;31;16.81</t>
  </si>
  <si>
    <t>03;31;41.31</t>
  </si>
  <si>
    <t>03;32;31.61</t>
  </si>
  <si>
    <t>03;32;39.81</t>
  </si>
  <si>
    <t>03;32;44.56</t>
  </si>
  <si>
    <t>03;32;58.31</t>
  </si>
  <si>
    <t>03;33;08.68</t>
  </si>
  <si>
    <t>03;33;24.65</t>
  </si>
  <si>
    <t>03;34;38.81</t>
  </si>
  <si>
    <t>03;35;18.69</t>
  </si>
  <si>
    <t>03;35;59.42</t>
  </si>
  <si>
    <t>03;36;23.72</t>
  </si>
  <si>
    <t>03;36;36.58</t>
  </si>
  <si>
    <t>03;36;59.32</t>
  </si>
  <si>
    <t>03;37;35.58</t>
  </si>
  <si>
    <t>03;38;25.32</t>
  </si>
  <si>
    <t>03;38;41.49</t>
  </si>
  <si>
    <t>03;39;02.80</t>
  </si>
  <si>
    <t>03;39;04.58</t>
  </si>
  <si>
    <t>03;39;07.83</t>
  </si>
  <si>
    <t>03;39;18.87</t>
  </si>
  <si>
    <t>03;39;48.83</t>
  </si>
  <si>
    <t>03;40;07.74</t>
  </si>
  <si>
    <t>03;40;20.83</t>
  </si>
  <si>
    <t>03;40;48.83</t>
  </si>
  <si>
    <t>03;40;59.58</t>
  </si>
  <si>
    <t>03;41;22.33</t>
  </si>
  <si>
    <t>03;41;22.75</t>
  </si>
  <si>
    <t>03;41;28.84</t>
  </si>
  <si>
    <t>03;41;42.75</t>
  </si>
  <si>
    <t>03;42;42.75</t>
  </si>
  <si>
    <t>03;44;28.34</t>
  </si>
  <si>
    <t>03;44;30.84</t>
  </si>
  <si>
    <t>03;44;32.59</t>
  </si>
  <si>
    <t>03;44;47.60</t>
  </si>
  <si>
    <t>03;47;08.35</t>
  </si>
  <si>
    <t>03;47;20.35</t>
  </si>
  <si>
    <t>03;47;33.10</t>
  </si>
  <si>
    <t>03;48;07.85</t>
  </si>
  <si>
    <t>03;48;18.10</t>
  </si>
  <si>
    <t>03;48;26.85</t>
  </si>
  <si>
    <t>03;48;52.36</t>
  </si>
  <si>
    <t>03;51;11.11</t>
  </si>
  <si>
    <t>03;51;18.86</t>
  </si>
  <si>
    <t>03;52;11.86</t>
  </si>
  <si>
    <t>03;52;32.11</t>
  </si>
  <si>
    <t>03;52;41.62</t>
  </si>
  <si>
    <t>03;52;50.12</t>
  </si>
  <si>
    <t>03;55;15.62</t>
  </si>
  <si>
    <t>03;55;27.00</t>
  </si>
  <si>
    <t>03;55;27.38</t>
  </si>
  <si>
    <t>03;56;22.37</t>
  </si>
  <si>
    <t>03;57;15.38</t>
  </si>
  <si>
    <t>03;57;56.88</t>
  </si>
  <si>
    <t>03;58;21.13</t>
  </si>
  <si>
    <t>03;58;28.13</t>
  </si>
  <si>
    <t>03;58;45.39</t>
  </si>
  <si>
    <t>03;58;45.63</t>
  </si>
  <si>
    <t>04;00;32.14</t>
  </si>
  <si>
    <t>04;00;49.89</t>
  </si>
  <si>
    <t>04;01;23.14</t>
  </si>
  <si>
    <t>04;01;50.14</t>
  </si>
  <si>
    <t>04;02;13.39</t>
  </si>
  <si>
    <t>04;02;49.14</t>
  </si>
  <si>
    <t>04;02;59.89</t>
  </si>
  <si>
    <t>04;03;43.15</t>
  </si>
  <si>
    <t>04;04;03.90</t>
  </si>
  <si>
    <t>04;04;08.40</t>
  </si>
  <si>
    <t>04;04;22.15</t>
  </si>
  <si>
    <t>04;04;40.40</t>
  </si>
  <si>
    <t>04;04;44.15</t>
  </si>
  <si>
    <t>04;05;22.15</t>
  </si>
  <si>
    <t>04;06;48.90</t>
  </si>
  <si>
    <t>04;06;50.90</t>
  </si>
  <si>
    <t>04;07;42.66</t>
  </si>
  <si>
    <t>04;07;59.16</t>
  </si>
  <si>
    <t>04;08;43.41</t>
  </si>
  <si>
    <t>04;09;42.16</t>
  </si>
  <si>
    <t>04;10;00.82</t>
  </si>
  <si>
    <t>04;10;45.17</t>
  </si>
  <si>
    <t>04;10;45.42</t>
  </si>
  <si>
    <t>04;11;07.16</t>
  </si>
  <si>
    <t>04;11;54.67</t>
  </si>
  <si>
    <t>04;12;03.67</t>
  </si>
  <si>
    <t>04;12;25.92</t>
  </si>
  <si>
    <t>04;12;34.69</t>
  </si>
  <si>
    <t>04;12;37.67</t>
  </si>
  <si>
    <t>04;13;09.92</t>
  </si>
  <si>
    <t>04;16;04.18</t>
  </si>
  <si>
    <t>04;21;08.94</t>
  </si>
  <si>
    <t>04;21;43.95</t>
  </si>
  <si>
    <t>04;21;54.20</t>
  </si>
  <si>
    <t>04;22;44.20</t>
  </si>
  <si>
    <t>04;23;10.20</t>
  </si>
  <si>
    <t>04;29;39.72</t>
  </si>
  <si>
    <t>04;33;05.98</t>
  </si>
  <si>
    <t>04;33;54.23</t>
  </si>
  <si>
    <t>04;34;13.48</t>
  </si>
  <si>
    <t>04;34;52.23</t>
  </si>
  <si>
    <t>04;36;05.23</t>
  </si>
  <si>
    <t>04;37;33.74</t>
  </si>
  <si>
    <t>04;37;58.24</t>
  </si>
  <si>
    <t>04;43;54.26</t>
  </si>
  <si>
    <t>04;47;22.19</t>
  </si>
  <si>
    <t>04;47;22.76</t>
  </si>
  <si>
    <t>04;47;38.27</t>
  </si>
  <si>
    <t>04;48;01.26</t>
  </si>
  <si>
    <t>04;49;25.28</t>
  </si>
  <si>
    <t>04;49;32.24</t>
  </si>
  <si>
    <t>04;49;32.28</t>
  </si>
  <si>
    <t>04;51;42.78</t>
  </si>
  <si>
    <t>04;52;03.53</t>
  </si>
  <si>
    <t>05;17;50.97</t>
  </si>
  <si>
    <t>05;19;21.36</t>
  </si>
  <si>
    <t>05;19;21.85</t>
  </si>
  <si>
    <t>05;20;13.35</t>
  </si>
  <si>
    <t>05;20;13.36</t>
  </si>
  <si>
    <t>05;33;18.14</t>
  </si>
  <si>
    <t>1;27;13</t>
  </si>
  <si>
    <t>1;33;40</t>
  </si>
  <si>
    <t>1;41;08</t>
  </si>
  <si>
    <t>1;42;20</t>
  </si>
  <si>
    <t>1;42;44</t>
  </si>
  <si>
    <t>1;42;48</t>
  </si>
  <si>
    <t>1;43;39</t>
  </si>
  <si>
    <t>1;49;58</t>
  </si>
  <si>
    <t>1;50;17</t>
  </si>
  <si>
    <t>1;53;05</t>
  </si>
  <si>
    <t>1;54;35</t>
  </si>
  <si>
    <t>1;55;00</t>
  </si>
  <si>
    <t>1;56;06</t>
  </si>
  <si>
    <t>1;58;07</t>
  </si>
  <si>
    <t>1;58;13</t>
  </si>
  <si>
    <t>1;59;55</t>
  </si>
  <si>
    <t>2;01;09</t>
  </si>
  <si>
    <t>2;04;18</t>
  </si>
  <si>
    <t>2;05;43</t>
  </si>
  <si>
    <t>2;06;23</t>
  </si>
  <si>
    <t>2;08;55</t>
  </si>
  <si>
    <t>2;11;05</t>
  </si>
  <si>
    <t>2;11;59</t>
  </si>
  <si>
    <t>2;13;05</t>
  </si>
  <si>
    <t>2;14;15</t>
  </si>
  <si>
    <t>2;18;02</t>
  </si>
  <si>
    <t>2;18;53</t>
  </si>
  <si>
    <t>2;24;29</t>
  </si>
  <si>
    <t>2;17;54</t>
  </si>
  <si>
    <t>2;19;38</t>
  </si>
  <si>
    <t>2;25;25</t>
  </si>
  <si>
    <t>2;30;57</t>
  </si>
  <si>
    <t>2;35;59</t>
  </si>
  <si>
    <t>2;36;49</t>
  </si>
  <si>
    <t>2;40;13</t>
  </si>
  <si>
    <t>2;40;33</t>
  </si>
  <si>
    <t>2;42;34</t>
  </si>
  <si>
    <t>2;43;15</t>
  </si>
  <si>
    <t>2;43;29</t>
  </si>
  <si>
    <t>2;45;15</t>
  </si>
  <si>
    <t>2;47;31</t>
  </si>
  <si>
    <t>2;48;56</t>
  </si>
  <si>
    <t>2;50;22</t>
  </si>
  <si>
    <t>2;51;52</t>
  </si>
  <si>
    <t>2;53;36</t>
  </si>
  <si>
    <t>2;53;37</t>
  </si>
  <si>
    <t>2;54;13</t>
  </si>
  <si>
    <t>2;54;23</t>
  </si>
  <si>
    <t>2;56;15</t>
  </si>
  <si>
    <t>2;56;31</t>
  </si>
  <si>
    <t>2;56;37</t>
  </si>
  <si>
    <t>2;56;46</t>
  </si>
  <si>
    <t>3;00;44</t>
  </si>
  <si>
    <t>3;01;25</t>
  </si>
  <si>
    <t>3;02;54</t>
  </si>
  <si>
    <t>3;04;20</t>
  </si>
  <si>
    <t>3;04;42</t>
  </si>
  <si>
    <t>3;06;16</t>
  </si>
  <si>
    <t>3;07;37</t>
  </si>
  <si>
    <t>3;07;53</t>
  </si>
  <si>
    <t>3;07;59</t>
  </si>
  <si>
    <t>3;08;08</t>
  </si>
  <si>
    <t>3;08;55</t>
  </si>
  <si>
    <t>3;09;01</t>
  </si>
  <si>
    <t>3;09;48</t>
  </si>
  <si>
    <t>3;10;10</t>
  </si>
  <si>
    <t>3;12;24</t>
  </si>
  <si>
    <t>3;13;28</t>
  </si>
  <si>
    <t>3;13;48</t>
  </si>
  <si>
    <t>3;14;33</t>
  </si>
  <si>
    <t>3;14;43</t>
  </si>
  <si>
    <t>3;15;10</t>
  </si>
  <si>
    <t>3;15;39</t>
  </si>
  <si>
    <t>3;16;00</t>
  </si>
  <si>
    <t>3;16;13</t>
  </si>
  <si>
    <t>3;16;47</t>
  </si>
  <si>
    <t>3;17;38</t>
  </si>
  <si>
    <t>3;18;40</t>
  </si>
  <si>
    <t>3;19;44</t>
  </si>
  <si>
    <t>3;20;50</t>
  </si>
  <si>
    <t>3;20;58</t>
  </si>
  <si>
    <t>3;22;05</t>
  </si>
  <si>
    <t>3;22;31</t>
  </si>
  <si>
    <t>3;24;04</t>
  </si>
  <si>
    <t>3;24;30</t>
  </si>
  <si>
    <t>3;24;55</t>
  </si>
  <si>
    <t>3;25;45</t>
  </si>
  <si>
    <t>3;26;03</t>
  </si>
  <si>
    <t>3;26;25</t>
  </si>
  <si>
    <t>3;26;44</t>
  </si>
  <si>
    <t>3;26;46</t>
  </si>
  <si>
    <t>3;26;52</t>
  </si>
  <si>
    <t>3;26;54</t>
  </si>
  <si>
    <t>3;27;00</t>
  </si>
  <si>
    <t>3;27;34</t>
  </si>
  <si>
    <t>3;27;47</t>
  </si>
  <si>
    <t>3;27;56</t>
  </si>
  <si>
    <t>3;28;53</t>
  </si>
  <si>
    <t>3;29;10</t>
  </si>
  <si>
    <t>3;29;48</t>
  </si>
  <si>
    <t>3;30;11</t>
  </si>
  <si>
    <t>3;31;09</t>
  </si>
  <si>
    <t>3;31;33</t>
  </si>
  <si>
    <t>3;32;31</t>
  </si>
  <si>
    <t>3;33;53</t>
  </si>
  <si>
    <t>3;34;40</t>
  </si>
  <si>
    <t>3;35;11</t>
  </si>
  <si>
    <t>3;35;52</t>
  </si>
  <si>
    <t>3;36;31</t>
  </si>
  <si>
    <t>3;36;42</t>
  </si>
  <si>
    <t>3;36;45</t>
  </si>
  <si>
    <t>3;36;50</t>
  </si>
  <si>
    <t>3;36;54</t>
  </si>
  <si>
    <t>3;36;55</t>
  </si>
  <si>
    <t>3;37;07</t>
  </si>
  <si>
    <t>3;37;15</t>
  </si>
  <si>
    <t>3;39;41</t>
  </si>
  <si>
    <t>3;41;12</t>
  </si>
  <si>
    <t>3;41;49</t>
  </si>
  <si>
    <t>3;42;27</t>
  </si>
  <si>
    <t>3;42;33</t>
  </si>
  <si>
    <t>3;42;41</t>
  </si>
  <si>
    <t>3;42;42</t>
  </si>
  <si>
    <t>3;43;15</t>
  </si>
  <si>
    <t>3;43;30</t>
  </si>
  <si>
    <t>3;44;08</t>
  </si>
  <si>
    <t>3;44;10</t>
  </si>
  <si>
    <t>3;44;13</t>
  </si>
  <si>
    <t>3;46;04</t>
  </si>
  <si>
    <t>3;47;21</t>
  </si>
  <si>
    <t>3;47;29</t>
  </si>
  <si>
    <t>3;47;52</t>
  </si>
  <si>
    <t>3;48;59</t>
  </si>
  <si>
    <t>3;49;06</t>
  </si>
  <si>
    <t>3;49;18</t>
  </si>
  <si>
    <t>3;49;19</t>
  </si>
  <si>
    <t>3;49;36</t>
  </si>
  <si>
    <t>3;49;46</t>
  </si>
  <si>
    <t>3;50;06</t>
  </si>
  <si>
    <t>3;50;10</t>
  </si>
  <si>
    <t>3;50;30</t>
  </si>
  <si>
    <t>3;50;59</t>
  </si>
  <si>
    <t>3;51;00</t>
  </si>
  <si>
    <t>3;51;11</t>
  </si>
  <si>
    <t>3;51;26</t>
  </si>
  <si>
    <t>3;52;03</t>
  </si>
  <si>
    <t>3;53;50</t>
  </si>
  <si>
    <t>3;53;58</t>
  </si>
  <si>
    <t>3;54;53</t>
  </si>
  <si>
    <t>3;54;54</t>
  </si>
  <si>
    <t>3;55;00</t>
  </si>
  <si>
    <t>3;55;22</t>
  </si>
  <si>
    <t>3;55;35</t>
  </si>
  <si>
    <t>3;57;37</t>
  </si>
  <si>
    <t>3;58;31</t>
  </si>
  <si>
    <t>3;59;21</t>
  </si>
  <si>
    <t>4;00;40</t>
  </si>
  <si>
    <t>4;02;42</t>
  </si>
  <si>
    <t>4;03;21</t>
  </si>
  <si>
    <t>4;03;35</t>
  </si>
  <si>
    <t>4;05;23</t>
  </si>
  <si>
    <t>4;05;51</t>
  </si>
  <si>
    <t>4;07;29</t>
  </si>
  <si>
    <t>4;09;06</t>
  </si>
  <si>
    <t>4;09;31</t>
  </si>
  <si>
    <t>4;10;01</t>
  </si>
  <si>
    <t>4;10;55</t>
  </si>
  <si>
    <t>4;12;00</t>
  </si>
  <si>
    <t>4;13;11</t>
  </si>
  <si>
    <t>4;15;43</t>
  </si>
  <si>
    <t>4;16;23</t>
  </si>
  <si>
    <t>4;16;29</t>
  </si>
  <si>
    <t>4;16;59</t>
  </si>
  <si>
    <t>4;18;54</t>
  </si>
  <si>
    <t>4;22;20</t>
  </si>
  <si>
    <t>4;23;47</t>
  </si>
  <si>
    <t>4;25;03</t>
  </si>
  <si>
    <t>4;25;16</t>
  </si>
  <si>
    <t>4;26;30</t>
  </si>
  <si>
    <t>4;28;37</t>
  </si>
  <si>
    <t>4;29;18</t>
  </si>
  <si>
    <t>4;32;43</t>
  </si>
  <si>
    <t>4;32;48</t>
  </si>
  <si>
    <t>4;33;26</t>
  </si>
  <si>
    <t>4;34;03</t>
  </si>
  <si>
    <t>4;34;35</t>
  </si>
  <si>
    <t>4;36;19</t>
  </si>
  <si>
    <t>4;36;22</t>
  </si>
  <si>
    <t>4;36;24</t>
  </si>
  <si>
    <t>4;36;25</t>
  </si>
  <si>
    <t>4;51;27</t>
  </si>
  <si>
    <t>4;51;38</t>
  </si>
  <si>
    <t>4;56;31</t>
  </si>
  <si>
    <t>5;35;33</t>
  </si>
  <si>
    <t>Kopā</t>
  </si>
  <si>
    <t>AbaSBB1</t>
  </si>
  <si>
    <t>AbaSBB2</t>
  </si>
  <si>
    <t>AbaSBB3</t>
  </si>
  <si>
    <t>AbaSBB4</t>
  </si>
  <si>
    <t>AbaSBB5</t>
  </si>
  <si>
    <t>AbaSBB6</t>
  </si>
  <si>
    <t>AbaSBB7</t>
  </si>
  <si>
    <t>AbaSBB8</t>
  </si>
  <si>
    <t>AbaSBB9</t>
  </si>
  <si>
    <t>AbaSBB10</t>
  </si>
  <si>
    <t>AbaSBB11</t>
  </si>
  <si>
    <t>AbaSBB12</t>
  </si>
  <si>
    <t>AbaSBB13</t>
  </si>
  <si>
    <t>AbaSBB14</t>
  </si>
  <si>
    <t>AbaSBB15</t>
  </si>
  <si>
    <t>AbaSBB16</t>
  </si>
  <si>
    <t>AbaSBB17</t>
  </si>
  <si>
    <t>AbaSBB18</t>
  </si>
  <si>
    <t>AbaSBB19</t>
  </si>
  <si>
    <t>AbaSBB20</t>
  </si>
  <si>
    <t>AbaSBB21</t>
  </si>
  <si>
    <t>AbaSBB22</t>
  </si>
  <si>
    <t>AbaSBB23</t>
  </si>
  <si>
    <t>AbaSBB24</t>
  </si>
  <si>
    <t>AbaSBB25</t>
  </si>
  <si>
    <t>AbaSBB26</t>
  </si>
  <si>
    <t>AbaSBB27</t>
  </si>
  <si>
    <t>AbaSBB28</t>
  </si>
  <si>
    <t>AbaSBB29</t>
  </si>
  <si>
    <t>AbaSBB30</t>
  </si>
  <si>
    <t>AbaSBB31</t>
  </si>
  <si>
    <t>AbaSBB32</t>
  </si>
  <si>
    <t>AbaSBB33</t>
  </si>
  <si>
    <t>AbaSBB34</t>
  </si>
  <si>
    <t>AbaSBB35</t>
  </si>
  <si>
    <t>AbaSBB36</t>
  </si>
  <si>
    <t>AbaSBB37</t>
  </si>
  <si>
    <t>AbaSBB38</t>
  </si>
  <si>
    <t>AbaSBB39</t>
  </si>
  <si>
    <t>AbaSBB40</t>
  </si>
  <si>
    <t>AbaSBB41</t>
  </si>
  <si>
    <t>AbaSBB42</t>
  </si>
  <si>
    <t>AbaSBB43</t>
  </si>
  <si>
    <t>AbaSBB44</t>
  </si>
  <si>
    <t>AbaSBB45</t>
  </si>
  <si>
    <t>AbaSBB46</t>
  </si>
  <si>
    <t>AbaSBB47</t>
  </si>
  <si>
    <t>AbaSBB48</t>
  </si>
  <si>
    <t>AbaSBB49</t>
  </si>
  <si>
    <t>AbaSBB50</t>
  </si>
  <si>
    <t>AbaSBB51</t>
  </si>
  <si>
    <t>AbaSBB52</t>
  </si>
  <si>
    <t>AbaSBB53</t>
  </si>
  <si>
    <t>AbaSBB54</t>
  </si>
  <si>
    <t>AbaSBB55</t>
  </si>
  <si>
    <t>AbaSBB56</t>
  </si>
  <si>
    <t>AbaSBB57</t>
  </si>
  <si>
    <t>AbaSBB58</t>
  </si>
  <si>
    <t>AbaSBB59</t>
  </si>
  <si>
    <t>AbaSBB60</t>
  </si>
  <si>
    <t>AbaSBB61</t>
  </si>
  <si>
    <t>AbaSBB62</t>
  </si>
  <si>
    <t>AbaSBB63</t>
  </si>
  <si>
    <t>AbaSBB64</t>
  </si>
  <si>
    <t>AbaSBB65</t>
  </si>
  <si>
    <t>AbaSBB66</t>
  </si>
  <si>
    <t>AbaSBB67</t>
  </si>
  <si>
    <t>AbaSBB68</t>
  </si>
  <si>
    <t>AbaSBB69</t>
  </si>
  <si>
    <t>AbaSBB70</t>
  </si>
  <si>
    <t>AbaSBB71</t>
  </si>
  <si>
    <t>AbaSBB72</t>
  </si>
  <si>
    <t>AbaSBB73</t>
  </si>
  <si>
    <t>AbaSBB74</t>
  </si>
  <si>
    <t>AbaSBB75</t>
  </si>
  <si>
    <t>AbaSBB76</t>
  </si>
  <si>
    <t>AbaSBB77</t>
  </si>
  <si>
    <t>AbaSBB78</t>
  </si>
  <si>
    <t>AbaSBB79</t>
  </si>
  <si>
    <t>AbaSBB80</t>
  </si>
  <si>
    <t>AbaSBB81</t>
  </si>
  <si>
    <t>AbaSBB82</t>
  </si>
  <si>
    <t>AbaSBB83</t>
  </si>
  <si>
    <t>AbaSBB84</t>
  </si>
  <si>
    <t>AbaSBB85</t>
  </si>
  <si>
    <t>AbaSBB86</t>
  </si>
  <si>
    <t>AbaSBB87</t>
  </si>
  <si>
    <t>AbaSBB88</t>
  </si>
  <si>
    <t>AbaSBB89</t>
  </si>
  <si>
    <t>AbaSBB90</t>
  </si>
  <si>
    <t>AbaSBB91</t>
  </si>
  <si>
    <t>AbaSBB92</t>
  </si>
  <si>
    <t>AbaSBB93</t>
  </si>
  <si>
    <t>AbaSBB94</t>
  </si>
  <si>
    <t>AbaSBB95</t>
  </si>
  <si>
    <t>AbaSBB96</t>
  </si>
  <si>
    <t>AbaSBB97</t>
  </si>
  <si>
    <t>AbaSBB98</t>
  </si>
  <si>
    <t>AbaSBB99</t>
  </si>
  <si>
    <t>AbaSBB100</t>
  </si>
  <si>
    <t>AbaSBB101</t>
  </si>
  <si>
    <t>AbaSBB102</t>
  </si>
  <si>
    <t>AbaSBB103</t>
  </si>
  <si>
    <t>AbaSBB104</t>
  </si>
  <si>
    <t>AbaSBB105</t>
  </si>
  <si>
    <t>AbaSBB106</t>
  </si>
  <si>
    <t>AbaSBB107</t>
  </si>
  <si>
    <t>AbaSBB108</t>
  </si>
  <si>
    <t>AbaSBB109</t>
  </si>
  <si>
    <t>AbaSBB110</t>
  </si>
  <si>
    <t>AbaSBB111</t>
  </si>
  <si>
    <t>AbaSBB112</t>
  </si>
  <si>
    <t>AbaSBB113</t>
  </si>
  <si>
    <t>AbaSBB114</t>
  </si>
  <si>
    <t>AbaSBB115</t>
  </si>
  <si>
    <t>AbaSBB116</t>
  </si>
  <si>
    <t>AbaSBB117</t>
  </si>
  <si>
    <t>AbaSBB118</t>
  </si>
  <si>
    <t>AbaSBB119</t>
  </si>
  <si>
    <t>AbaSBB120</t>
  </si>
  <si>
    <t>AbaSBB121</t>
  </si>
  <si>
    <t>AbaSBB122</t>
  </si>
  <si>
    <t>AbaSBB123</t>
  </si>
  <si>
    <t>AbaSBB124</t>
  </si>
  <si>
    <t>AbaSBB125</t>
  </si>
  <si>
    <t>AbaSBB126</t>
  </si>
  <si>
    <t>AbaSBB127</t>
  </si>
  <si>
    <t>AbaSBB128</t>
  </si>
  <si>
    <t>AbaSBB129</t>
  </si>
  <si>
    <t>AbaSBB130</t>
  </si>
  <si>
    <t>AbaSBB131</t>
  </si>
  <si>
    <t>AbaSBB132</t>
  </si>
  <si>
    <t>AbaSBB133</t>
  </si>
  <si>
    <t>AbaSBB134</t>
  </si>
  <si>
    <t>AbaSBB135</t>
  </si>
  <si>
    <t>AbaSBB136</t>
  </si>
  <si>
    <t>AbaSBB137</t>
  </si>
  <si>
    <t>AbaSBB138</t>
  </si>
  <si>
    <t>AbaSBB139</t>
  </si>
  <si>
    <t>AbaSBB140</t>
  </si>
  <si>
    <t>AbaSBB141</t>
  </si>
  <si>
    <t>AbaSBB142</t>
  </si>
  <si>
    <t>AbaSBB143</t>
  </si>
  <si>
    <t>AbaSBB144</t>
  </si>
  <si>
    <t>AbaSBB145</t>
  </si>
  <si>
    <t>AbaSBB146</t>
  </si>
  <si>
    <t>AbaSBB147</t>
  </si>
  <si>
    <t>AbaSBB148</t>
  </si>
  <si>
    <t>AbaSBB149</t>
  </si>
  <si>
    <t>AbaSBB150</t>
  </si>
  <si>
    <t>AbaSBB151</t>
  </si>
  <si>
    <t>AbaSBB152</t>
  </si>
  <si>
    <t>AbaSBB153</t>
  </si>
  <si>
    <t>AbaSBB154</t>
  </si>
  <si>
    <t>AbaSBB155</t>
  </si>
  <si>
    <t>AbaSBB156</t>
  </si>
  <si>
    <t>AbaSBB157</t>
  </si>
  <si>
    <t>AbaSBB158</t>
  </si>
  <si>
    <t>AbaSBB159</t>
  </si>
  <si>
    <t>AbaSBB160</t>
  </si>
  <si>
    <t>AbaSBB161</t>
  </si>
  <si>
    <t>AbaSBB162</t>
  </si>
  <si>
    <t>AbaSBB163</t>
  </si>
  <si>
    <t>AbaSBB164</t>
  </si>
  <si>
    <t>AbaSBB165</t>
  </si>
  <si>
    <t>AbaSBB166</t>
  </si>
  <si>
    <t>AbaSBB167</t>
  </si>
  <si>
    <t>AbaSBB168</t>
  </si>
  <si>
    <t>AbaSBB169</t>
  </si>
  <si>
    <t>AbaSBB170</t>
  </si>
  <si>
    <t>AbaSBB171</t>
  </si>
  <si>
    <t>AbaSBB172</t>
  </si>
  <si>
    <t>AbaSBB173</t>
  </si>
  <si>
    <t>AbaSBB174</t>
  </si>
  <si>
    <t>AbaSBB175</t>
  </si>
  <si>
    <t>AbaSBB176</t>
  </si>
  <si>
    <t>AbaSBB177</t>
  </si>
  <si>
    <t>AbaSBB178</t>
  </si>
  <si>
    <t>AbaSBB179</t>
  </si>
  <si>
    <t>AbaSBB180</t>
  </si>
  <si>
    <t>AbaSBB181</t>
  </si>
  <si>
    <t>AbaSBB182</t>
  </si>
  <si>
    <t>AbaSBB183</t>
  </si>
  <si>
    <t>AbaSBB184</t>
  </si>
  <si>
    <t>AbaSBB185</t>
  </si>
  <si>
    <t>AbaSBB186</t>
  </si>
  <si>
    <t>AbaSBB187</t>
  </si>
  <si>
    <t>AbaSBB188</t>
  </si>
  <si>
    <t>AbaSBB189</t>
  </si>
  <si>
    <t>AbaSBB190</t>
  </si>
  <si>
    <t>AbaSBB191</t>
  </si>
  <si>
    <t>AbaSBB192</t>
  </si>
  <si>
    <t>AbaSBB193</t>
  </si>
  <si>
    <t>AbaSBB194</t>
  </si>
  <si>
    <t>AbaSBB195</t>
  </si>
  <si>
    <t>AbaSBB196</t>
  </si>
  <si>
    <t>AbaSBB197</t>
  </si>
  <si>
    <t>AbaSBB198</t>
  </si>
  <si>
    <t>AbaSBB199</t>
  </si>
  <si>
    <t>AbaSBB200</t>
  </si>
  <si>
    <t>AbaSBB201</t>
  </si>
  <si>
    <t>AbaSBB202</t>
  </si>
  <si>
    <t>AbaSBB203</t>
  </si>
  <si>
    <t>AbaSBB204</t>
  </si>
  <si>
    <t>AbaSBB205</t>
  </si>
  <si>
    <t>AbaSBB206</t>
  </si>
  <si>
    <t>AbaSBB207</t>
  </si>
  <si>
    <t>AbaSBB208</t>
  </si>
  <si>
    <t>AbaSBB209</t>
  </si>
  <si>
    <t>AbaSBB210</t>
  </si>
  <si>
    <t>AbaSBB211</t>
  </si>
  <si>
    <t>AbaSBB212</t>
  </si>
  <si>
    <t>AbaSBB213</t>
  </si>
  <si>
    <t>AbaSBB214</t>
  </si>
  <si>
    <t>AbaSBB215</t>
  </si>
  <si>
    <t>AbaSBB216</t>
  </si>
  <si>
    <t>AbaSBB217</t>
  </si>
  <si>
    <t>AbaSBB218</t>
  </si>
  <si>
    <t>AbaSBB219</t>
  </si>
  <si>
    <t>AbaSBB220</t>
  </si>
  <si>
    <t>AbaSBB221</t>
  </si>
  <si>
    <t>AbaSBB222</t>
  </si>
  <si>
    <t>AbaSBB223</t>
  </si>
  <si>
    <t>AbaSBB224</t>
  </si>
  <si>
    <t>AbaSBB225</t>
  </si>
  <si>
    <t>AbaSBB226</t>
  </si>
  <si>
    <t>AbaSBB227</t>
  </si>
  <si>
    <t>AbaSBB228</t>
  </si>
  <si>
    <t>AbaSBB229</t>
  </si>
  <si>
    <t>AbaSBB230</t>
  </si>
  <si>
    <t>AbaSBB231</t>
  </si>
  <si>
    <t>AbaSBB232</t>
  </si>
  <si>
    <t>AbaSBB233</t>
  </si>
  <si>
    <t>AbaSBB234</t>
  </si>
  <si>
    <t>AbaSBB235</t>
  </si>
  <si>
    <t>AbaSBB236</t>
  </si>
  <si>
    <t>AbaSBB237</t>
  </si>
  <si>
    <t>AbaSBB238</t>
  </si>
  <si>
    <t>AbaSBB239</t>
  </si>
  <si>
    <t>AbaSBB240</t>
  </si>
  <si>
    <t>AbaSBB241</t>
  </si>
  <si>
    <t>AbaSBB242</t>
  </si>
  <si>
    <t>AbaSBB243</t>
  </si>
  <si>
    <t>AbaSBB244</t>
  </si>
  <si>
    <t>AbaSBB245</t>
  </si>
  <si>
    <t>AbaSBB246</t>
  </si>
  <si>
    <t>AbaSBB247</t>
  </si>
  <si>
    <t>AbaSBB248</t>
  </si>
  <si>
    <t>AbaSBB249</t>
  </si>
  <si>
    <t>AbaSBB250</t>
  </si>
  <si>
    <t>AbaSBB251</t>
  </si>
  <si>
    <t>AbaSBB252</t>
  </si>
  <si>
    <t>AbaSBB253</t>
  </si>
  <si>
    <t>AbaSBB254</t>
  </si>
  <si>
    <t>AbaSBB255</t>
  </si>
  <si>
    <t>AbaSBB256</t>
  </si>
  <si>
    <t>AbaSBB257</t>
  </si>
  <si>
    <t>AbaSBB258</t>
  </si>
  <si>
    <t>AbaSBB259</t>
  </si>
  <si>
    <t>AbaSBB260</t>
  </si>
  <si>
    <t>AbaSBB261</t>
  </si>
  <si>
    <t>AbaSBB262</t>
  </si>
  <si>
    <t>AbaSBB263</t>
  </si>
  <si>
    <t>AbaSBB264</t>
  </si>
  <si>
    <t>AbaSBB265</t>
  </si>
  <si>
    <t>AbaSBB266</t>
  </si>
  <si>
    <t>AbaSBB267</t>
  </si>
  <si>
    <t>AbaSBB268</t>
  </si>
  <si>
    <t>AbaSBB269</t>
  </si>
  <si>
    <t>AbaSBB270</t>
  </si>
  <si>
    <t>AbaSBB271</t>
  </si>
  <si>
    <t>AbaSBB272</t>
  </si>
  <si>
    <t>ZebL</t>
  </si>
  <si>
    <t>ZebL1</t>
  </si>
  <si>
    <t>ZebL2</t>
  </si>
  <si>
    <t>ZebL3</t>
  </si>
  <si>
    <t>ZebL4</t>
  </si>
  <si>
    <t>ZebL5</t>
  </si>
  <si>
    <t>ZebL6</t>
  </si>
  <si>
    <t>ZebL7</t>
  </si>
  <si>
    <t>ZebL8</t>
  </si>
  <si>
    <t>ZebL9</t>
  </si>
  <si>
    <t>ZebL10</t>
  </si>
  <si>
    <t>ZebL11</t>
  </si>
  <si>
    <t>ZebL12</t>
  </si>
  <si>
    <t>ZebL13</t>
  </si>
  <si>
    <t>ZebL14</t>
  </si>
  <si>
    <t>ZebL15</t>
  </si>
  <si>
    <t>ZebL16</t>
  </si>
  <si>
    <t>ZebL17</t>
  </si>
  <si>
    <t>ZebL18</t>
  </si>
  <si>
    <t>ZebL19</t>
  </si>
  <si>
    <t>ZebL20</t>
  </si>
  <si>
    <t>ZebL21</t>
  </si>
  <si>
    <t>ZebL22</t>
  </si>
  <si>
    <t>ZebL23</t>
  </si>
  <si>
    <t>ZebL24</t>
  </si>
  <si>
    <t>ZebL25</t>
  </si>
  <si>
    <t>ZebL26</t>
  </si>
  <si>
    <t>ZebL27</t>
  </si>
  <si>
    <t>ZebL28</t>
  </si>
  <si>
    <t>ZebL29</t>
  </si>
  <si>
    <t>ZebL30</t>
  </si>
  <si>
    <t>ZebL31</t>
  </si>
  <si>
    <t>ZebL32</t>
  </si>
  <si>
    <t>ZebL33</t>
  </si>
  <si>
    <t>ZebL34</t>
  </si>
  <si>
    <t>ZebL35</t>
  </si>
  <si>
    <t>ZebL36</t>
  </si>
  <si>
    <t>ZebL37</t>
  </si>
  <si>
    <t>ZebL38</t>
  </si>
  <si>
    <t>ZebL39</t>
  </si>
  <si>
    <t>ZebL40</t>
  </si>
  <si>
    <t>ZebL41</t>
  </si>
  <si>
    <t>ZebL42</t>
  </si>
  <si>
    <t>ZebL43</t>
  </si>
  <si>
    <t>ZebL44</t>
  </si>
  <si>
    <t>ZebL45</t>
  </si>
  <si>
    <t>ZebL46</t>
  </si>
  <si>
    <t>ZebL47</t>
  </si>
  <si>
    <t>ZebL48</t>
  </si>
  <si>
    <t>ZebL49</t>
  </si>
  <si>
    <t>ZebL50</t>
  </si>
  <si>
    <t>ZebL51</t>
  </si>
  <si>
    <t>ZebL52</t>
  </si>
  <si>
    <t>ZebL53</t>
  </si>
  <si>
    <t>ZebL54</t>
  </si>
  <si>
    <t>ZebL55</t>
  </si>
  <si>
    <t>ZebL56</t>
  </si>
  <si>
    <t>ZebL57</t>
  </si>
  <si>
    <t>ZebL58</t>
  </si>
  <si>
    <t>ZebL59</t>
  </si>
  <si>
    <t>ZebL60</t>
  </si>
  <si>
    <t>ZebL61</t>
  </si>
  <si>
    <t>ZebL62</t>
  </si>
  <si>
    <t>ZebL63</t>
  </si>
  <si>
    <t>ZebL64</t>
  </si>
  <si>
    <t>ZebL65</t>
  </si>
  <si>
    <t>ZebL66</t>
  </si>
  <si>
    <t>ZebL67</t>
  </si>
  <si>
    <t>ZebL68</t>
  </si>
  <si>
    <t>ZebL69</t>
  </si>
  <si>
    <t>ZebL70</t>
  </si>
  <si>
    <t>ZebL71</t>
  </si>
  <si>
    <t>ZebL72</t>
  </si>
  <si>
    <t>ZebL73</t>
  </si>
  <si>
    <t>ZebL74</t>
  </si>
  <si>
    <t>ZebL75</t>
  </si>
  <si>
    <t>ZebL76</t>
  </si>
  <si>
    <t>ZebL77</t>
  </si>
  <si>
    <t>ZebL78</t>
  </si>
  <si>
    <t>ZebL79</t>
  </si>
  <si>
    <t>ZebL80</t>
  </si>
  <si>
    <t>ZebL81</t>
  </si>
  <si>
    <t>ZebL82</t>
  </si>
  <si>
    <t>ZebL83</t>
  </si>
  <si>
    <t>ZebL84</t>
  </si>
  <si>
    <t>ZebL85</t>
  </si>
  <si>
    <t>ZebL86</t>
  </si>
  <si>
    <t>ZebL87</t>
  </si>
  <si>
    <t>ZebL88</t>
  </si>
  <si>
    <t>ZebL89</t>
  </si>
  <si>
    <t>ZebL90</t>
  </si>
  <si>
    <t>ZebL91</t>
  </si>
  <si>
    <t>ZebL92</t>
  </si>
  <si>
    <t>ZebL93</t>
  </si>
  <si>
    <t>ZebL94</t>
  </si>
  <si>
    <t>ZebL95</t>
  </si>
  <si>
    <t>ZebL96</t>
  </si>
  <si>
    <t>ZebL97</t>
  </si>
  <si>
    <t>ZebL98</t>
  </si>
  <si>
    <t>ZebL99</t>
  </si>
  <si>
    <t>ZebL100</t>
  </si>
  <si>
    <t>ZebL101</t>
  </si>
  <si>
    <t>ZebL102</t>
  </si>
  <si>
    <t>ZebL103</t>
  </si>
  <si>
    <t>ZebL104</t>
  </si>
  <si>
    <t>ZebL105</t>
  </si>
  <si>
    <t>ZebL106</t>
  </si>
  <si>
    <t>ZebL107</t>
  </si>
  <si>
    <t>ZebL108</t>
  </si>
  <si>
    <t>ZebL109</t>
  </si>
  <si>
    <t>ZebL110</t>
  </si>
  <si>
    <t>ZebL111</t>
  </si>
  <si>
    <t>ZebL112</t>
  </si>
  <si>
    <t>ZebL113</t>
  </si>
  <si>
    <t>ZebL114</t>
  </si>
  <si>
    <t>ZebL115</t>
  </si>
  <si>
    <t>ZebL116</t>
  </si>
  <si>
    <t>ZebL117</t>
  </si>
  <si>
    <t>ZebL118</t>
  </si>
  <si>
    <t>ZebL119</t>
  </si>
  <si>
    <t>ZebL120</t>
  </si>
  <si>
    <t>ZebL121</t>
  </si>
  <si>
    <t>ZebL122</t>
  </si>
  <si>
    <t>ZebL123</t>
  </si>
  <si>
    <t>ZebL124</t>
  </si>
  <si>
    <t>ZebL125</t>
  </si>
  <si>
    <t>ZebL126</t>
  </si>
  <si>
    <t>ZebL127</t>
  </si>
  <si>
    <t>ZebL128</t>
  </si>
  <si>
    <t>ZebL129</t>
  </si>
  <si>
    <t>ZebL130</t>
  </si>
  <si>
    <t>ZebL131</t>
  </si>
  <si>
    <t>ZebL132</t>
  </si>
  <si>
    <t>ZebL133</t>
  </si>
  <si>
    <t>ZebL134</t>
  </si>
  <si>
    <t>ZebL135</t>
  </si>
  <si>
    <t>ZebL136</t>
  </si>
  <si>
    <t>ZebL137</t>
  </si>
  <si>
    <t>ZebL138</t>
  </si>
  <si>
    <t>ZebL139</t>
  </si>
  <si>
    <t>ZebL140</t>
  </si>
  <si>
    <t>ZebL141</t>
  </si>
  <si>
    <t>ZebL142</t>
  </si>
  <si>
    <t>ZebL143</t>
  </si>
  <si>
    <t>ZebL144</t>
  </si>
  <si>
    <t>ZebL145</t>
  </si>
  <si>
    <t>ZebL146</t>
  </si>
  <si>
    <t>ZebL147</t>
  </si>
  <si>
    <t>ZebL148</t>
  </si>
  <si>
    <t>ZebL149</t>
  </si>
  <si>
    <t>ZebL150</t>
  </si>
  <si>
    <t>ZebL151</t>
  </si>
  <si>
    <t>ZebL152</t>
  </si>
  <si>
    <t>ZebL153</t>
  </si>
  <si>
    <t>ZebL154</t>
  </si>
  <si>
    <t>ZebL155</t>
  </si>
  <si>
    <t>ZebL156</t>
  </si>
  <si>
    <t>ZebL157</t>
  </si>
  <si>
    <t>ZebL158</t>
  </si>
  <si>
    <t>ZebL159</t>
  </si>
  <si>
    <t>ZebL160</t>
  </si>
  <si>
    <t>ZebL161</t>
  </si>
  <si>
    <t>ZebL162</t>
  </si>
  <si>
    <t>ZebL163</t>
  </si>
  <si>
    <t>ZebL164</t>
  </si>
  <si>
    <t>ZebL165</t>
  </si>
  <si>
    <t>ZebL166</t>
  </si>
  <si>
    <t>ZebL167</t>
  </si>
  <si>
    <t>ZebL168</t>
  </si>
  <si>
    <t>ZebL169</t>
  </si>
  <si>
    <t>ZebL170</t>
  </si>
  <si>
    <t>ZebL171</t>
  </si>
  <si>
    <t>ZebL172</t>
  </si>
  <si>
    <t>ZebL173</t>
  </si>
  <si>
    <t>ZebL174</t>
  </si>
  <si>
    <t>ZebL175</t>
  </si>
  <si>
    <t>ZebL176</t>
  </si>
  <si>
    <t>ZebL177</t>
  </si>
  <si>
    <t>ZebL178</t>
  </si>
  <si>
    <t>ZebL179</t>
  </si>
  <si>
    <t>ZebL180</t>
  </si>
  <si>
    <t>ZebL181</t>
  </si>
  <si>
    <t>ZebL182</t>
  </si>
  <si>
    <t>ZebL183</t>
  </si>
  <si>
    <t>ZebL184</t>
  </si>
  <si>
    <t>ZebL185</t>
  </si>
  <si>
    <t>VSK</t>
  </si>
  <si>
    <t>Šlosbergs</t>
  </si>
  <si>
    <t>Marupe</t>
  </si>
  <si>
    <t>Butāns</t>
  </si>
  <si>
    <t>Upītis</t>
  </si>
  <si>
    <t>1;23;57</t>
  </si>
  <si>
    <t>1;34;32</t>
  </si>
  <si>
    <t>1;35;02</t>
  </si>
  <si>
    <t>1;40;01</t>
  </si>
  <si>
    <t>1;40;43</t>
  </si>
  <si>
    <t>1;41;35</t>
  </si>
  <si>
    <t>1;41;39</t>
  </si>
  <si>
    <t>1;42;47</t>
  </si>
  <si>
    <t>1;43;52</t>
  </si>
  <si>
    <t>1;45;37</t>
  </si>
  <si>
    <t>1;47;16</t>
  </si>
  <si>
    <t>1;47;36</t>
  </si>
  <si>
    <t>1;49;04</t>
  </si>
  <si>
    <t>1;49;31</t>
  </si>
  <si>
    <t>1;51;55</t>
  </si>
  <si>
    <t>1;52;18</t>
  </si>
  <si>
    <t>1;53;19</t>
  </si>
  <si>
    <t>1;56;22</t>
  </si>
  <si>
    <t>1;58;02</t>
  </si>
  <si>
    <t>2;02;33</t>
  </si>
  <si>
    <t>2;04;10</t>
  </si>
  <si>
    <t>2;04;49</t>
  </si>
  <si>
    <t>2;09;45</t>
  </si>
  <si>
    <t>2;09;58</t>
  </si>
  <si>
    <t>2;14;06</t>
  </si>
  <si>
    <t>2;14;18</t>
  </si>
  <si>
    <t>2;15;45</t>
  </si>
  <si>
    <t>2;16;18</t>
  </si>
  <si>
    <t>PsychoDuo</t>
  </si>
  <si>
    <t>Kuldīgas nov.</t>
  </si>
  <si>
    <t>Olaines nov.</t>
  </si>
  <si>
    <t>30draugi.lv-Ziemeļkurzeme OK</t>
  </si>
  <si>
    <t>VVK</t>
  </si>
  <si>
    <t>Ņergas-Isostar</t>
  </si>
  <si>
    <t>Šāvējs</t>
  </si>
  <si>
    <t>Atgāzene</t>
  </si>
  <si>
    <t>Engures sportam - Smārde</t>
  </si>
  <si>
    <t>Dreimanis</t>
  </si>
  <si>
    <t>Vecvagaris</t>
  </si>
  <si>
    <t>AdventureLab.lv</t>
  </si>
  <si>
    <t>Lidaks</t>
  </si>
  <si>
    <t>Talsu nov.</t>
  </si>
  <si>
    <t>KREISAIS KRASTS</t>
  </si>
  <si>
    <t>Briņķis</t>
  </si>
  <si>
    <t>Erdmanis</t>
  </si>
  <si>
    <t>Stefanak</t>
  </si>
  <si>
    <t>Bratislava</t>
  </si>
  <si>
    <t>Brūnais našķis</t>
  </si>
  <si>
    <t>LVM-Mamma Daba</t>
  </si>
  <si>
    <t>Kes</t>
  </si>
  <si>
    <t>Spararats-Galeo Consulting</t>
  </si>
  <si>
    <t>Taku Skrējējs</t>
  </si>
  <si>
    <t>Dzilnuciems, Babītes novads</t>
  </si>
  <si>
    <t>Virsotne-MARMOT</t>
  </si>
  <si>
    <t>alfatours.lv - Engures sportam</t>
  </si>
  <si>
    <t>Pūre</t>
  </si>
  <si>
    <t>Dzulnuciems</t>
  </si>
  <si>
    <t>Parnu</t>
  </si>
  <si>
    <t>Darba rūķi- Valsts darba inspekcija</t>
  </si>
  <si>
    <t>Motosports RT</t>
  </si>
  <si>
    <t>Klotiņš</t>
  </si>
  <si>
    <t>Ķibilda</t>
  </si>
  <si>
    <t>Lielvārdes novads</t>
  </si>
  <si>
    <t>RIFORCE-Engures sportam</t>
  </si>
  <si>
    <t>Luksa</t>
  </si>
  <si>
    <t>2;20;15</t>
  </si>
  <si>
    <t>2;21;47</t>
  </si>
  <si>
    <t>2;24;35</t>
  </si>
  <si>
    <t>2;33;08</t>
  </si>
  <si>
    <t>2;33;43</t>
  </si>
  <si>
    <t>2;35;23</t>
  </si>
  <si>
    <t>2;42;23</t>
  </si>
  <si>
    <t>2;42;58</t>
  </si>
  <si>
    <t>2;44;06</t>
  </si>
  <si>
    <t>2;44;39</t>
  </si>
  <si>
    <t>2;44;51</t>
  </si>
  <si>
    <t>2;45;09</t>
  </si>
  <si>
    <t>2;45;29</t>
  </si>
  <si>
    <t>2;48;55</t>
  </si>
  <si>
    <t>2;56;10</t>
  </si>
  <si>
    <t>2;57;22</t>
  </si>
  <si>
    <t>2;59;28</t>
  </si>
  <si>
    <t>2;59;42</t>
  </si>
  <si>
    <t>3;00;35</t>
  </si>
  <si>
    <t>3;01;37</t>
  </si>
  <si>
    <t>3;04;52</t>
  </si>
  <si>
    <t>3;05;03</t>
  </si>
  <si>
    <t>3;05;20</t>
  </si>
  <si>
    <t>3;05;39</t>
  </si>
  <si>
    <t>3;05;46</t>
  </si>
  <si>
    <t>3;07;01</t>
  </si>
  <si>
    <t>3;07;18</t>
  </si>
  <si>
    <t>3;08;41</t>
  </si>
  <si>
    <t>3;11;25</t>
  </si>
  <si>
    <t>3;13;00</t>
  </si>
  <si>
    <t>3;13;45</t>
  </si>
  <si>
    <t>3;13;49</t>
  </si>
  <si>
    <t>3;13;55</t>
  </si>
  <si>
    <t>3;14;52</t>
  </si>
  <si>
    <t>3;16;01</t>
  </si>
  <si>
    <t>3;16;14</t>
  </si>
  <si>
    <t>3;16;17</t>
  </si>
  <si>
    <t>3;17;26</t>
  </si>
  <si>
    <t>3;18;05</t>
  </si>
  <si>
    <t>3;18;31</t>
  </si>
  <si>
    <t>3;19;59</t>
  </si>
  <si>
    <t>3;21;18</t>
  </si>
  <si>
    <t>3;21;41</t>
  </si>
  <si>
    <t>3;21;42</t>
  </si>
  <si>
    <t>3;22;03</t>
  </si>
  <si>
    <t>3;22;22</t>
  </si>
  <si>
    <t>3;22;44</t>
  </si>
  <si>
    <t>3;22;47</t>
  </si>
  <si>
    <t>3;24;12</t>
  </si>
  <si>
    <t>3;24;56</t>
  </si>
  <si>
    <t>3;25;13</t>
  </si>
  <si>
    <t>3;25;35</t>
  </si>
  <si>
    <t>3;25;47</t>
  </si>
  <si>
    <t>3;26;19</t>
  </si>
  <si>
    <t>3;27;08</t>
  </si>
  <si>
    <t>3;27;57</t>
  </si>
  <si>
    <t>3;28;38</t>
  </si>
  <si>
    <t>3;29;18</t>
  </si>
  <si>
    <t>3;29;19</t>
  </si>
  <si>
    <t>3;29;58</t>
  </si>
  <si>
    <t>3;30;20</t>
  </si>
  <si>
    <t>3;30;35</t>
  </si>
  <si>
    <t>3;30;50</t>
  </si>
  <si>
    <t>3;30;54</t>
  </si>
  <si>
    <t>3;31;20</t>
  </si>
  <si>
    <t>3;31;37</t>
  </si>
  <si>
    <t>3;31;55</t>
  </si>
  <si>
    <t>3;33;40</t>
  </si>
  <si>
    <t>3;33;55</t>
  </si>
  <si>
    <t>3;33;57</t>
  </si>
  <si>
    <t>3;34;31</t>
  </si>
  <si>
    <t>3;35;13</t>
  </si>
  <si>
    <t>3;35;14</t>
  </si>
  <si>
    <t>3;35;18</t>
  </si>
  <si>
    <t>3;36;19</t>
  </si>
  <si>
    <t>3;36;38</t>
  </si>
  <si>
    <t>3;36;39</t>
  </si>
  <si>
    <t>3;37;13</t>
  </si>
  <si>
    <t>3;37;27</t>
  </si>
  <si>
    <t>3;37;42</t>
  </si>
  <si>
    <t>3;38;30</t>
  </si>
  <si>
    <t>3;39;00</t>
  </si>
  <si>
    <t>3;39;26</t>
  </si>
  <si>
    <t>3;40;01</t>
  </si>
  <si>
    <t>3;40;46</t>
  </si>
  <si>
    <t>3;41;21</t>
  </si>
  <si>
    <t>3;41;55</t>
  </si>
  <si>
    <t>3;42;00</t>
  </si>
  <si>
    <t>3;43;36</t>
  </si>
  <si>
    <t>3;44;41</t>
  </si>
  <si>
    <t>3;44;50</t>
  </si>
  <si>
    <t>3;44;54</t>
  </si>
  <si>
    <t>3;45;18</t>
  </si>
  <si>
    <t>3;45;42</t>
  </si>
  <si>
    <t>3;46;06</t>
  </si>
  <si>
    <t>3;46;17</t>
  </si>
  <si>
    <t>3;47;05</t>
  </si>
  <si>
    <t>3;47;27</t>
  </si>
  <si>
    <t>3;47;54</t>
  </si>
  <si>
    <t>3;48;39</t>
  </si>
  <si>
    <t>3;49;49</t>
  </si>
  <si>
    <t>3;50;31</t>
  </si>
  <si>
    <t>3;50;46</t>
  </si>
  <si>
    <t>3;51;29</t>
  </si>
  <si>
    <t>3;52;05</t>
  </si>
  <si>
    <t>3;52;15</t>
  </si>
  <si>
    <t>3;52;35</t>
  </si>
  <si>
    <t>3;53;31</t>
  </si>
  <si>
    <t>3;54;57</t>
  </si>
  <si>
    <t>3;55;21</t>
  </si>
  <si>
    <t>3;56;05</t>
  </si>
  <si>
    <t>3;57;03</t>
  </si>
  <si>
    <t>3;57;10</t>
  </si>
  <si>
    <t>3;58;26</t>
  </si>
  <si>
    <t>3;58;43</t>
  </si>
  <si>
    <t>3;59;23</t>
  </si>
  <si>
    <t>3;59;26</t>
  </si>
  <si>
    <t>3;59;34</t>
  </si>
  <si>
    <t>4;00;09</t>
  </si>
  <si>
    <t>4;00;28</t>
  </si>
  <si>
    <t>4;01;18</t>
  </si>
  <si>
    <t>4;01;35</t>
  </si>
  <si>
    <t>4;02;06</t>
  </si>
  <si>
    <t>4;02;13</t>
  </si>
  <si>
    <t>4;02;51</t>
  </si>
  <si>
    <t>4;03;43</t>
  </si>
  <si>
    <t>4;05;00</t>
  </si>
  <si>
    <t>4;05;25</t>
  </si>
  <si>
    <t>4;07;10</t>
  </si>
  <si>
    <t>4;07;24</t>
  </si>
  <si>
    <t>4;09;22</t>
  </si>
  <si>
    <t>4;09;41</t>
  </si>
  <si>
    <t>4;12;04</t>
  </si>
  <si>
    <t>4;13;25</t>
  </si>
  <si>
    <t>4;13;39</t>
  </si>
  <si>
    <t>4;13;40</t>
  </si>
  <si>
    <t>4;14;19</t>
  </si>
  <si>
    <t>4;14;52</t>
  </si>
  <si>
    <t>4;15;45</t>
  </si>
  <si>
    <t>4;17;03</t>
  </si>
  <si>
    <t>4;18;39</t>
  </si>
  <si>
    <t>4;20;59</t>
  </si>
  <si>
    <t>4;22;39</t>
  </si>
  <si>
    <t>4;27;06</t>
  </si>
  <si>
    <t>4;27;38</t>
  </si>
  <si>
    <t>4;28;25</t>
  </si>
  <si>
    <t>4;32;30</t>
  </si>
  <si>
    <t>4;33;21</t>
  </si>
  <si>
    <t>4;37;08</t>
  </si>
  <si>
    <t>4;46;57</t>
  </si>
  <si>
    <t>4;46;58</t>
  </si>
  <si>
    <t>4;47;56</t>
  </si>
  <si>
    <t>4;54;06</t>
  </si>
  <si>
    <t>5;11;05</t>
  </si>
  <si>
    <t>5;19;59</t>
  </si>
  <si>
    <t>5;26;25</t>
  </si>
  <si>
    <t>5;35;23</t>
  </si>
  <si>
    <t>Sacensības</t>
  </si>
  <si>
    <t>Abavas senlejas Stirnu buks – 32 km/Lūsis</t>
  </si>
  <si>
    <t>Abavas senlejas Stirnu buks – 22 km/Buks</t>
  </si>
  <si>
    <t>Garkalnes mežu Stirnu buks – 27 km/Lūsis</t>
  </si>
  <si>
    <t>Garkalnes mežu Stirnu buks – 20,5 km/Buks</t>
  </si>
  <si>
    <t>Zebrus ezera un Pokaiņu meža Stirnu buks – 33 km/Lūsis</t>
  </si>
  <si>
    <t xml:space="preserve">Talsu pauguraines Stirnu buks – 33 km/Lūsis </t>
  </si>
  <si>
    <t>Zērnis</t>
  </si>
  <si>
    <t>OK Saldus</t>
  </si>
  <si>
    <t>Rubene</t>
  </si>
  <si>
    <t>Sēlijas mežs OSK</t>
  </si>
  <si>
    <t>OK Purva Bridējs</t>
  </si>
  <si>
    <t>Limbažu novads</t>
  </si>
  <si>
    <t>ĒRČKĀVIS</t>
  </si>
  <si>
    <t>Straumēns</t>
  </si>
  <si>
    <t>CrossfitRīdzene</t>
  </si>
  <si>
    <t>Kostarevs</t>
  </si>
  <si>
    <t>w.Simosis.lv</t>
  </si>
  <si>
    <t>SEASTONE.EU</t>
  </si>
  <si>
    <t>Taurage</t>
  </si>
  <si>
    <t>R?ga</t>
  </si>
  <si>
    <t>Purniņš</t>
  </si>
  <si>
    <t>Loppet team</t>
  </si>
  <si>
    <t>Čēsu Alus</t>
  </si>
  <si>
    <t>Balvi</t>
  </si>
  <si>
    <t>Engures nov</t>
  </si>
  <si>
    <t>Vecpiebalga</t>
  </si>
  <si>
    <t>Puķitis</t>
  </si>
  <si>
    <t>Crosfit Rīdzene</t>
  </si>
  <si>
    <t>Paduza &amp; Apt</t>
  </si>
  <si>
    <t>Inčukalns, Inčukalna novads</t>
  </si>
  <si>
    <t>Savrinovičs</t>
  </si>
  <si>
    <t>Pro Logistic Services</t>
  </si>
  <si>
    <t>Gulbenes novads</t>
  </si>
  <si>
    <t>db</t>
  </si>
  <si>
    <t>Skrien pret vēju</t>
  </si>
  <si>
    <t>Veselavas pagasts</t>
  </si>
  <si>
    <t>TSK Sprīdītis</t>
  </si>
  <si>
    <t>42km 195m</t>
  </si>
  <si>
    <t>Brālītis</t>
  </si>
  <si>
    <t>Ķeķers</t>
  </si>
  <si>
    <t>Seiksts</t>
  </si>
  <si>
    <t>KSMR fitness</t>
  </si>
  <si>
    <t>Tetere</t>
  </si>
  <si>
    <t>Kāpostiņš</t>
  </si>
  <si>
    <t>Buka</t>
  </si>
  <si>
    <t>SEMA</t>
  </si>
  <si>
    <t>Kalnāja</t>
  </si>
  <si>
    <t>Niedre</t>
  </si>
  <si>
    <t>Renars</t>
  </si>
  <si>
    <t>Milzkalne</t>
  </si>
  <si>
    <t>Tukuma rajons</t>
  </si>
  <si>
    <t>Alsberga</t>
  </si>
  <si>
    <t>Eihmanis</t>
  </si>
  <si>
    <t>Alojas nov.</t>
  </si>
  <si>
    <t>Madrēvičs</t>
  </si>
  <si>
    <t>Lyngson / Engures sportam</t>
  </si>
  <si>
    <t>Arsenal tehnikas noma</t>
  </si>
  <si>
    <t>Mārupes novads</t>
  </si>
  <si>
    <t>Inovska</t>
  </si>
  <si>
    <t>TOK TAKA</t>
  </si>
  <si>
    <t>Užulis</t>
  </si>
  <si>
    <t>Kandava</t>
  </si>
  <si>
    <t>Zārdiņa</t>
  </si>
  <si>
    <t>Vecpiebalgas nov</t>
  </si>
  <si>
    <t>Eglīte</t>
  </si>
  <si>
    <t>Raiskums</t>
  </si>
  <si>
    <t>Čivčišs</t>
  </si>
  <si>
    <t>Engures sportam / Irlava</t>
  </si>
  <si>
    <t>Irlava</t>
  </si>
  <si>
    <t>Ainaži</t>
  </si>
  <si>
    <t>Gruziņš</t>
  </si>
  <si>
    <t>Tērvetes novads</t>
  </si>
  <si>
    <t>Subaru</t>
  </si>
  <si>
    <t>Vilmārs</t>
  </si>
  <si>
    <t>Lapmežciema pagasts</t>
  </si>
  <si>
    <t>Zeņina</t>
  </si>
  <si>
    <t>Tāle</t>
  </si>
  <si>
    <t>Wunderkraut</t>
  </si>
  <si>
    <t>Birģele</t>
  </si>
  <si>
    <t>Eškins</t>
  </si>
  <si>
    <t>Anna-Krista</t>
  </si>
  <si>
    <t>Eškina</t>
  </si>
  <si>
    <t>Pokšāne</t>
  </si>
  <si>
    <t>Abas Kreisās Kājas</t>
  </si>
  <si>
    <t>Nīca</t>
  </si>
  <si>
    <t>Astra</t>
  </si>
  <si>
    <t>Asafreja</t>
  </si>
  <si>
    <t>Sabile</t>
  </si>
  <si>
    <t>Pokšāns</t>
  </si>
  <si>
    <t>Botanogova</t>
  </si>
  <si>
    <t>Sain Peterburg</t>
  </si>
  <si>
    <t>Garkalne</t>
  </si>
  <si>
    <t>Urzula</t>
  </si>
  <si>
    <t>Spickus</t>
  </si>
  <si>
    <t>Dūdēni</t>
  </si>
  <si>
    <t>Amatnieki</t>
  </si>
  <si>
    <t>Saulkrastu novads</t>
  </si>
  <si>
    <t>Baloži, Ķekavas nov.</t>
  </si>
  <si>
    <t>Troļļi</t>
  </si>
  <si>
    <t>Šleiners</t>
  </si>
  <si>
    <t>Ziemeļkurzemes OK</t>
  </si>
  <si>
    <t>LORA</t>
  </si>
  <si>
    <t>Radoviča</t>
  </si>
  <si>
    <t>1;15;14</t>
  </si>
  <si>
    <t>1;17;32</t>
  </si>
  <si>
    <t>1;19;27</t>
  </si>
  <si>
    <t>1;20;53</t>
  </si>
  <si>
    <t>1;27;58</t>
  </si>
  <si>
    <t>1;29;42</t>
  </si>
  <si>
    <t>1;30;12</t>
  </si>
  <si>
    <t>1;31;57</t>
  </si>
  <si>
    <t>1;33;07</t>
  </si>
  <si>
    <t>1;33;38</t>
  </si>
  <si>
    <t>1;35;47</t>
  </si>
  <si>
    <t>1;37;30</t>
  </si>
  <si>
    <t>1;39;41</t>
  </si>
  <si>
    <t>1;40;26</t>
  </si>
  <si>
    <t>1;40;57</t>
  </si>
  <si>
    <t>1;41;40</t>
  </si>
  <si>
    <t>1;41;47</t>
  </si>
  <si>
    <t>1;42;24</t>
  </si>
  <si>
    <t>1;43;17</t>
  </si>
  <si>
    <t>1;43;26</t>
  </si>
  <si>
    <t>1;44;05</t>
  </si>
  <si>
    <t>1;44;13</t>
  </si>
  <si>
    <t>1;44;28</t>
  </si>
  <si>
    <t>1;45;46</t>
  </si>
  <si>
    <t>1;46;11</t>
  </si>
  <si>
    <t>1;47;59</t>
  </si>
  <si>
    <t>1;48;26</t>
  </si>
  <si>
    <t>1;49;33</t>
  </si>
  <si>
    <t>1;50;32</t>
  </si>
  <si>
    <t>1;50;44</t>
  </si>
  <si>
    <t>1;50;57</t>
  </si>
  <si>
    <t>1;51;35</t>
  </si>
  <si>
    <t>1;51;45</t>
  </si>
  <si>
    <t>1;52;02</t>
  </si>
  <si>
    <t>1;52;48</t>
  </si>
  <si>
    <t>1;52;52</t>
  </si>
  <si>
    <t>1;54;32</t>
  </si>
  <si>
    <t>1;54;39</t>
  </si>
  <si>
    <t>1;54;50</t>
  </si>
  <si>
    <t>1;55;14</t>
  </si>
  <si>
    <t>1;55;26</t>
  </si>
  <si>
    <t>1;55;37</t>
  </si>
  <si>
    <t>1;55;54</t>
  </si>
  <si>
    <t>1;55;58</t>
  </si>
  <si>
    <t>1;56;29</t>
  </si>
  <si>
    <t>1;56;32</t>
  </si>
  <si>
    <t>1;56;54</t>
  </si>
  <si>
    <t>1;57;28</t>
  </si>
  <si>
    <t>1;58;12</t>
  </si>
  <si>
    <t>1;58;21</t>
  </si>
  <si>
    <t>1;58;49</t>
  </si>
  <si>
    <t>1;59;12</t>
  </si>
  <si>
    <t>2;00;02</t>
  </si>
  <si>
    <t>2;00;11</t>
  </si>
  <si>
    <t>2;00;29</t>
  </si>
  <si>
    <t>2;00;40</t>
  </si>
  <si>
    <t>2;00;45</t>
  </si>
  <si>
    <t>2;00;53</t>
  </si>
  <si>
    <t>2;00;54</t>
  </si>
  <si>
    <t>2;01;06</t>
  </si>
  <si>
    <t>2;01;44</t>
  </si>
  <si>
    <t>2;01;58</t>
  </si>
  <si>
    <t>2;03;02</t>
  </si>
  <si>
    <t>2;03;56</t>
  </si>
  <si>
    <t>2;05;17</t>
  </si>
  <si>
    <t>2;05;36</t>
  </si>
  <si>
    <t>2;05;48</t>
  </si>
  <si>
    <t>2;05;53</t>
  </si>
  <si>
    <t>2;06;05</t>
  </si>
  <si>
    <t>2;06;51</t>
  </si>
  <si>
    <t>2;07;01</t>
  </si>
  <si>
    <t>2;08;19</t>
  </si>
  <si>
    <t>2;08;26</t>
  </si>
  <si>
    <t>2;08;49</t>
  </si>
  <si>
    <t>2;09;06</t>
  </si>
  <si>
    <t>2;09;09</t>
  </si>
  <si>
    <t>2;09;10</t>
  </si>
  <si>
    <t>2;09;30</t>
  </si>
  <si>
    <t>2;10;39</t>
  </si>
  <si>
    <t>2;11;41</t>
  </si>
  <si>
    <t>2;11;51</t>
  </si>
  <si>
    <t>2;12;06</t>
  </si>
  <si>
    <t>2;12;07</t>
  </si>
  <si>
    <t>2;12;36</t>
  </si>
  <si>
    <t>2;12;41</t>
  </si>
  <si>
    <t>2;13;14</t>
  </si>
  <si>
    <t>2;13;24</t>
  </si>
  <si>
    <t>2;13;42</t>
  </si>
  <si>
    <t>2;13;45</t>
  </si>
  <si>
    <t>2;13;49</t>
  </si>
  <si>
    <t>2;14;04</t>
  </si>
  <si>
    <t>2;14;12</t>
  </si>
  <si>
    <t>2;14;13</t>
  </si>
  <si>
    <t>2;14;22</t>
  </si>
  <si>
    <t>2;14;28</t>
  </si>
  <si>
    <t>2;14;44</t>
  </si>
  <si>
    <t>2;14;54</t>
  </si>
  <si>
    <t>2;14;55</t>
  </si>
  <si>
    <t>2;15;46</t>
  </si>
  <si>
    <t>2;16;08</t>
  </si>
  <si>
    <t>2;16;40</t>
  </si>
  <si>
    <t>2;16;50</t>
  </si>
  <si>
    <t>2;16;51</t>
  </si>
  <si>
    <t>2;16;58</t>
  </si>
  <si>
    <t>2;18;29</t>
  </si>
  <si>
    <t>2;18;32</t>
  </si>
  <si>
    <t>2;18;36</t>
  </si>
  <si>
    <t>2;18;38</t>
  </si>
  <si>
    <t>2;19;45</t>
  </si>
  <si>
    <t>2;19;54</t>
  </si>
  <si>
    <t>2;20;23</t>
  </si>
  <si>
    <t>2;20;46</t>
  </si>
  <si>
    <t>2;22;37</t>
  </si>
  <si>
    <t>2;22;38</t>
  </si>
  <si>
    <t>2;23;26</t>
  </si>
  <si>
    <t>2;24;28</t>
  </si>
  <si>
    <t>2;24;30</t>
  </si>
  <si>
    <t>2;24;40</t>
  </si>
  <si>
    <t>2;24;52</t>
  </si>
  <si>
    <t>2;25;10</t>
  </si>
  <si>
    <t>2;25;13</t>
  </si>
  <si>
    <t>2;25;51</t>
  </si>
  <si>
    <t>2;26;02</t>
  </si>
  <si>
    <t>2;26;35</t>
  </si>
  <si>
    <t>2;27;34</t>
  </si>
  <si>
    <t>2;28;42</t>
  </si>
  <si>
    <t>2;28;47</t>
  </si>
  <si>
    <t>2;29;19</t>
  </si>
  <si>
    <t>2;29;36</t>
  </si>
  <si>
    <t>2;30;20</t>
  </si>
  <si>
    <t>2;32;11</t>
  </si>
  <si>
    <t>2;32;22</t>
  </si>
  <si>
    <t>2;32;42</t>
  </si>
  <si>
    <t>2;32;48</t>
  </si>
  <si>
    <t>2;33;26</t>
  </si>
  <si>
    <t>2;33;55</t>
  </si>
  <si>
    <t>2;34;13</t>
  </si>
  <si>
    <t>2;37;30</t>
  </si>
  <si>
    <t>2;38;26</t>
  </si>
  <si>
    <t>2;38;51</t>
  </si>
  <si>
    <t>2;39;15</t>
  </si>
  <si>
    <t>2;39;41</t>
  </si>
  <si>
    <t>2;40;28</t>
  </si>
  <si>
    <t>2;41;33</t>
  </si>
  <si>
    <t>2;41;35</t>
  </si>
  <si>
    <t>2;41;36</t>
  </si>
  <si>
    <t>2;41;44</t>
  </si>
  <si>
    <t>2;42;05</t>
  </si>
  <si>
    <t>2;42;28</t>
  </si>
  <si>
    <t>2;43;44</t>
  </si>
  <si>
    <t>2;45;46</t>
  </si>
  <si>
    <t>2;48;09</t>
  </si>
  <si>
    <t>2;49;02</t>
  </si>
  <si>
    <t>2;49;44</t>
  </si>
  <si>
    <t>2;52;38</t>
  </si>
  <si>
    <t>2;59;01</t>
  </si>
  <si>
    <t>2;59;43</t>
  </si>
  <si>
    <t>3;05;21</t>
  </si>
  <si>
    <t>3;23;28</t>
  </si>
  <si>
    <t>Zebrus ezera un Pokaiņu meža Stirnu buks – 19 km/Buks</t>
  </si>
  <si>
    <t xml:space="preserve">Talsu pauguraines Stirnu buks – 19 km/Buks </t>
  </si>
  <si>
    <t>Plume</t>
  </si>
  <si>
    <t>VENSTPILS MARATONA KLUBS</t>
  </si>
  <si>
    <t>Siguldas maratona klubs</t>
  </si>
  <si>
    <t>Šnoriņš</t>
  </si>
  <si>
    <t>Talsu novada SPorta skola</t>
  </si>
  <si>
    <t>Maratona klubs-Topcon</t>
  </si>
  <si>
    <t>BKV Holysov</t>
  </si>
  <si>
    <t>Smotrovs</t>
  </si>
  <si>
    <t>EbikeMachine</t>
  </si>
  <si>
    <t>Pušņakovs</t>
  </si>
  <si>
    <t>Active AP</t>
  </si>
  <si>
    <t>Mercure Riga</t>
  </si>
  <si>
    <t>Mālpils</t>
  </si>
  <si>
    <t>Pēdējais brīdis</t>
  </si>
  <si>
    <t>Beverīnas novads</t>
  </si>
  <si>
    <t>Bodmin</t>
  </si>
  <si>
    <t>SESE BROLIS RUNNING TYM</t>
  </si>
  <si>
    <t>Klaipeda</t>
  </si>
  <si>
    <t>Jansonu ģimene</t>
  </si>
  <si>
    <t>Talsu novads</t>
  </si>
  <si>
    <t>Kaltene</t>
  </si>
  <si>
    <t>Russkis</t>
  </si>
  <si>
    <t>Moller Auto Krasta</t>
  </si>
  <si>
    <t>Ko Te Notiek</t>
  </si>
  <si>
    <t>ENGURES SPORTAM</t>
  </si>
  <si>
    <t>Engure</t>
  </si>
  <si>
    <t>WWW.LMP.LV</t>
  </si>
  <si>
    <t>CrossFit Rīdzene</t>
  </si>
  <si>
    <t>Jaunzems-Fidžeralds</t>
  </si>
  <si>
    <t>Paduza - Apti</t>
  </si>
  <si>
    <t>Agri, Piedod Lūdzu par iepriekšējo skrējienu..</t>
  </si>
  <si>
    <t>Žanete</t>
  </si>
  <si>
    <t>sk Tērauds</t>
  </si>
  <si>
    <t>Savanovica</t>
  </si>
  <si>
    <t>Ļaudanskis</t>
  </si>
  <si>
    <t>Deep Space 9</t>
  </si>
  <si>
    <t>712 - Brīvdabas sporta klubs</t>
  </si>
  <si>
    <t>Engures sportam 18 pansionāta mirkļi</t>
  </si>
  <si>
    <t>Engures sportam - Brīvsolis</t>
  </si>
  <si>
    <t>Reinholds</t>
  </si>
  <si>
    <t>Veinberga</t>
  </si>
  <si>
    <t>Engures sportam - Tukums</t>
  </si>
  <si>
    <t>Restaurant Service</t>
  </si>
  <si>
    <t>KMKVP</t>
  </si>
  <si>
    <t>DARBA RŪĶI</t>
  </si>
  <si>
    <t>Siņicins</t>
  </si>
  <si>
    <t>VW Team</t>
  </si>
  <si>
    <t>Kolka</t>
  </si>
  <si>
    <t>Antonova</t>
  </si>
  <si>
    <t>Rone</t>
  </si>
  <si>
    <t>Rezevska</t>
  </si>
  <si>
    <t>Stolzenberger</t>
  </si>
  <si>
    <t>Kleinostheim</t>
  </si>
  <si>
    <t>Meļķerte</t>
  </si>
  <si>
    <t>Thaysa-De-Melo-Assump??o</t>
  </si>
  <si>
    <t>Moreira</t>
  </si>
  <si>
    <t>Limeira</t>
  </si>
  <si>
    <t>1;22;19</t>
  </si>
  <si>
    <t>1;24;58</t>
  </si>
  <si>
    <t>1;30;38</t>
  </si>
  <si>
    <t>1;31;13</t>
  </si>
  <si>
    <t>1;32;42</t>
  </si>
  <si>
    <t>1;38;26</t>
  </si>
  <si>
    <t>1;39;27</t>
  </si>
  <si>
    <t>1;40;59</t>
  </si>
  <si>
    <t>1;41;32</t>
  </si>
  <si>
    <t>1;42;06</t>
  </si>
  <si>
    <t>1;43;08</t>
  </si>
  <si>
    <t>1;44;47</t>
  </si>
  <si>
    <t>1;45;02</t>
  </si>
  <si>
    <t>1;46;42</t>
  </si>
  <si>
    <t>1;48;39</t>
  </si>
  <si>
    <t>1;48;40</t>
  </si>
  <si>
    <t>1;48;52</t>
  </si>
  <si>
    <t>1;49;59</t>
  </si>
  <si>
    <t>1;50;08</t>
  </si>
  <si>
    <t>1;52;24</t>
  </si>
  <si>
    <t>1;52;28</t>
  </si>
  <si>
    <t>1;52;43</t>
  </si>
  <si>
    <t>1;52;50</t>
  </si>
  <si>
    <t>1;55;23</t>
  </si>
  <si>
    <t>1;56;26</t>
  </si>
  <si>
    <t>1;57;01</t>
  </si>
  <si>
    <t>1;57;24</t>
  </si>
  <si>
    <t>1;57;59</t>
  </si>
  <si>
    <t>1;58;25</t>
  </si>
  <si>
    <t>1;58;34</t>
  </si>
  <si>
    <t>1;58;41</t>
  </si>
  <si>
    <t>1;58;46</t>
  </si>
  <si>
    <t>1;59;31</t>
  </si>
  <si>
    <t>1;59;53</t>
  </si>
  <si>
    <t>1;59;57</t>
  </si>
  <si>
    <t>1;59;59</t>
  </si>
  <si>
    <t>2;02;05</t>
  </si>
  <si>
    <t>2;02;36</t>
  </si>
  <si>
    <t>2;03;16</t>
  </si>
  <si>
    <t>2;03;47</t>
  </si>
  <si>
    <t>2;04;06</t>
  </si>
  <si>
    <t>2;04;26</t>
  </si>
  <si>
    <t>2;05;12</t>
  </si>
  <si>
    <t>2;05;25</t>
  </si>
  <si>
    <t>2;06;03</t>
  </si>
  <si>
    <t>2;06;15</t>
  </si>
  <si>
    <t>2;07;00</t>
  </si>
  <si>
    <t>2;07;03</t>
  </si>
  <si>
    <t>2;07;32</t>
  </si>
  <si>
    <t>2;08;44</t>
  </si>
  <si>
    <t>2;08;56</t>
  </si>
  <si>
    <t>2;08;57</t>
  </si>
  <si>
    <t>2;09;35</t>
  </si>
  <si>
    <t>2;10;00</t>
  </si>
  <si>
    <t>2;11;02</t>
  </si>
  <si>
    <t>2;11;04</t>
  </si>
  <si>
    <t>2;11;24</t>
  </si>
  <si>
    <t>2;12;21</t>
  </si>
  <si>
    <t>2;12;50</t>
  </si>
  <si>
    <t>2;14;07</t>
  </si>
  <si>
    <t>2;14;21</t>
  </si>
  <si>
    <t>2;14;47</t>
  </si>
  <si>
    <t>2;14;53</t>
  </si>
  <si>
    <t>2;15;09</t>
  </si>
  <si>
    <t>2;15;20</t>
  </si>
  <si>
    <t>2;15;24</t>
  </si>
  <si>
    <t>2;15;50</t>
  </si>
  <si>
    <t>2;16;19</t>
  </si>
  <si>
    <t>2;16;22</t>
  </si>
  <si>
    <t>2;17;24</t>
  </si>
  <si>
    <t>2;17;42</t>
  </si>
  <si>
    <t>2;17;56</t>
  </si>
  <si>
    <t>2;18;26</t>
  </si>
  <si>
    <t>2;19;01</t>
  </si>
  <si>
    <t>2;19;02</t>
  </si>
  <si>
    <t>2;19;46</t>
  </si>
  <si>
    <t>2;20;04</t>
  </si>
  <si>
    <t>2;20;10</t>
  </si>
  <si>
    <t>2;20;11</t>
  </si>
  <si>
    <t>2;20;14</t>
  </si>
  <si>
    <t>2;20;17</t>
  </si>
  <si>
    <t>2;21;05</t>
  </si>
  <si>
    <t>2;21;09</t>
  </si>
  <si>
    <t>2;21;31</t>
  </si>
  <si>
    <t>2;22;40</t>
  </si>
  <si>
    <t>2;22;57</t>
  </si>
  <si>
    <t>2;23;02</t>
  </si>
  <si>
    <t>2;23;13</t>
  </si>
  <si>
    <t>2;23;35</t>
  </si>
  <si>
    <t>2;24;20</t>
  </si>
  <si>
    <t>2;24;26</t>
  </si>
  <si>
    <t>2;24;45</t>
  </si>
  <si>
    <t>2;24;57</t>
  </si>
  <si>
    <t>2;25;24</t>
  </si>
  <si>
    <t>2;25;40</t>
  </si>
  <si>
    <t>2;26;26</t>
  </si>
  <si>
    <t>2;26;29</t>
  </si>
  <si>
    <t>2;26;58</t>
  </si>
  <si>
    <t>2;27;07</t>
  </si>
  <si>
    <t>2;27;23</t>
  </si>
  <si>
    <t>2;28;44</t>
  </si>
  <si>
    <t>2;28;52</t>
  </si>
  <si>
    <t>2;29;10</t>
  </si>
  <si>
    <t>2;29;17</t>
  </si>
  <si>
    <t>2;31;16</t>
  </si>
  <si>
    <t>2;32;55</t>
  </si>
  <si>
    <t>2;34;51</t>
  </si>
  <si>
    <t>2;35;43</t>
  </si>
  <si>
    <t>2;35;56</t>
  </si>
  <si>
    <t>2;37;28</t>
  </si>
  <si>
    <t>2;37;42</t>
  </si>
  <si>
    <t>2;39;04</t>
  </si>
  <si>
    <t>2;39;27</t>
  </si>
  <si>
    <t>2;40;27</t>
  </si>
  <si>
    <t>2;41;50</t>
  </si>
  <si>
    <t>2;42;21</t>
  </si>
  <si>
    <t>2;43;32</t>
  </si>
  <si>
    <t>2;46;00</t>
  </si>
  <si>
    <t>2;46;15</t>
  </si>
  <si>
    <t>2;48;32</t>
  </si>
  <si>
    <t>2;48;44</t>
  </si>
  <si>
    <t>2;51;28</t>
  </si>
  <si>
    <t>2;51;45</t>
  </si>
  <si>
    <t>2;51;59</t>
  </si>
  <si>
    <t>3;14;09</t>
  </si>
  <si>
    <t>3;24;32</t>
  </si>
  <si>
    <t>3;44;16</t>
  </si>
  <si>
    <t>Vieta</t>
  </si>
  <si>
    <t>GarL</t>
  </si>
  <si>
    <t>GarB</t>
  </si>
  <si>
    <t>AbaL</t>
  </si>
  <si>
    <t>AbaB</t>
  </si>
  <si>
    <t>ZebB</t>
  </si>
  <si>
    <t>TalL</t>
  </si>
  <si>
    <t xml:space="preserve">TalB </t>
  </si>
  <si>
    <t>GarL1</t>
  </si>
  <si>
    <t>GarL2</t>
  </si>
  <si>
    <t>GarL3</t>
  </si>
  <si>
    <t>GarL4</t>
  </si>
  <si>
    <t>GarL5</t>
  </si>
  <si>
    <t>GarL6</t>
  </si>
  <si>
    <t>GarL7</t>
  </si>
  <si>
    <t>GarL8</t>
  </si>
  <si>
    <t>GarL9</t>
  </si>
  <si>
    <t>GarL10</t>
  </si>
  <si>
    <t>GarL11</t>
  </si>
  <si>
    <t>GarL12</t>
  </si>
  <si>
    <t>GarL13</t>
  </si>
  <si>
    <t>GarL14</t>
  </si>
  <si>
    <t>GarL15</t>
  </si>
  <si>
    <t>GarL16</t>
  </si>
  <si>
    <t>GarL17</t>
  </si>
  <si>
    <t>GarL18</t>
  </si>
  <si>
    <t>GarL19</t>
  </si>
  <si>
    <t>GarL20</t>
  </si>
  <si>
    <t>GarL21</t>
  </si>
  <si>
    <t>GarL22</t>
  </si>
  <si>
    <t>GarL23</t>
  </si>
  <si>
    <t>GarL24</t>
  </si>
  <si>
    <t>GarL25</t>
  </si>
  <si>
    <t>GarL26</t>
  </si>
  <si>
    <t>GarL27</t>
  </si>
  <si>
    <t>GarL28</t>
  </si>
  <si>
    <t>GarL29</t>
  </si>
  <si>
    <t>GarL30</t>
  </si>
  <si>
    <t>GarL31</t>
  </si>
  <si>
    <t>GarL32</t>
  </si>
  <si>
    <t>GarL33</t>
  </si>
  <si>
    <t>GarL34</t>
  </si>
  <si>
    <t>GarL35</t>
  </si>
  <si>
    <t>GarL36</t>
  </si>
  <si>
    <t>GarL37</t>
  </si>
  <si>
    <t>GarL38</t>
  </si>
  <si>
    <t>GarL39</t>
  </si>
  <si>
    <t>GarL40</t>
  </si>
  <si>
    <t>GarL41</t>
  </si>
  <si>
    <t>GarL42</t>
  </si>
  <si>
    <t>GarL43</t>
  </si>
  <si>
    <t>GarL44</t>
  </si>
  <si>
    <t>GarL45</t>
  </si>
  <si>
    <t>GarL46</t>
  </si>
  <si>
    <t>GarL47</t>
  </si>
  <si>
    <t>GarL48</t>
  </si>
  <si>
    <t>GarL49</t>
  </si>
  <si>
    <t>GarL50</t>
  </si>
  <si>
    <t>GarL51</t>
  </si>
  <si>
    <t>GarL52</t>
  </si>
  <si>
    <t>GarL53</t>
  </si>
  <si>
    <t>GarL54</t>
  </si>
  <si>
    <t>GarL55</t>
  </si>
  <si>
    <t>GarL56</t>
  </si>
  <si>
    <t>GarL57</t>
  </si>
  <si>
    <t>GarL58</t>
  </si>
  <si>
    <t>GarL59</t>
  </si>
  <si>
    <t>GarL60</t>
  </si>
  <si>
    <t>GarL61</t>
  </si>
  <si>
    <t>GarL62</t>
  </si>
  <si>
    <t>GarL63</t>
  </si>
  <si>
    <t>GarL64</t>
  </si>
  <si>
    <t>GarL65</t>
  </si>
  <si>
    <t>GarL66</t>
  </si>
  <si>
    <t>GarL67</t>
  </si>
  <si>
    <t>GarL68</t>
  </si>
  <si>
    <t>GarL69</t>
  </si>
  <si>
    <t>GarL70</t>
  </si>
  <si>
    <t>GarL71</t>
  </si>
  <si>
    <t>GarL72</t>
  </si>
  <si>
    <t>GarL73</t>
  </si>
  <si>
    <t>GarL74</t>
  </si>
  <si>
    <t>GarL75</t>
  </si>
  <si>
    <t>GarL76</t>
  </si>
  <si>
    <t>GarL77</t>
  </si>
  <si>
    <t>GarL78</t>
  </si>
  <si>
    <t>GarL79</t>
  </si>
  <si>
    <t>GarL80</t>
  </si>
  <si>
    <t>GarL81</t>
  </si>
  <si>
    <t>GarL82</t>
  </si>
  <si>
    <t>GarL83</t>
  </si>
  <si>
    <t>GarL84</t>
  </si>
  <si>
    <t>GarL85</t>
  </si>
  <si>
    <t>GarL86</t>
  </si>
  <si>
    <t>GarL87</t>
  </si>
  <si>
    <t>GarL88</t>
  </si>
  <si>
    <t>GarL89</t>
  </si>
  <si>
    <t>GarL90</t>
  </si>
  <si>
    <t>GarL91</t>
  </si>
  <si>
    <t>GarL92</t>
  </si>
  <si>
    <t>GarL93</t>
  </si>
  <si>
    <t>GarL94</t>
  </si>
  <si>
    <t>GarL95</t>
  </si>
  <si>
    <t>GarL96</t>
  </si>
  <si>
    <t>GarL97</t>
  </si>
  <si>
    <t>GarL98</t>
  </si>
  <si>
    <t>GarL99</t>
  </si>
  <si>
    <t>GarL100</t>
  </si>
  <si>
    <t>GarL101</t>
  </si>
  <si>
    <t>GarL102</t>
  </si>
  <si>
    <t>GarL103</t>
  </si>
  <si>
    <t>GarL104</t>
  </si>
  <si>
    <t>GarL105</t>
  </si>
  <si>
    <t>GarL106</t>
  </si>
  <si>
    <t>GarL107</t>
  </si>
  <si>
    <t>GarL108</t>
  </si>
  <si>
    <t>GarL109</t>
  </si>
  <si>
    <t>GarL110</t>
  </si>
  <si>
    <t>GarL111</t>
  </si>
  <si>
    <t>GarL112</t>
  </si>
  <si>
    <t>GarL113</t>
  </si>
  <si>
    <t>GarL114</t>
  </si>
  <si>
    <t>GarL115</t>
  </si>
  <si>
    <t>GarL116</t>
  </si>
  <si>
    <t>GarL117</t>
  </si>
  <si>
    <t>GarL118</t>
  </si>
  <si>
    <t>GarL119</t>
  </si>
  <si>
    <t>GarL120</t>
  </si>
  <si>
    <t>GarL121</t>
  </si>
  <si>
    <t>GarL122</t>
  </si>
  <si>
    <t>GarL123</t>
  </si>
  <si>
    <t>GarL124</t>
  </si>
  <si>
    <t>GarL125</t>
  </si>
  <si>
    <t>GarL126</t>
  </si>
  <si>
    <t>GarL127</t>
  </si>
  <si>
    <t>GarL128</t>
  </si>
  <si>
    <t>GarL129</t>
  </si>
  <si>
    <t>GarL130</t>
  </si>
  <si>
    <t>GarL131</t>
  </si>
  <si>
    <t>GarL132</t>
  </si>
  <si>
    <t>GarL133</t>
  </si>
  <si>
    <t>GarL134</t>
  </si>
  <si>
    <t>GarL135</t>
  </si>
  <si>
    <t>GarL136</t>
  </si>
  <si>
    <t>GarL137</t>
  </si>
  <si>
    <t>GarL138</t>
  </si>
  <si>
    <t>GarL139</t>
  </si>
  <si>
    <t>GarL140</t>
  </si>
  <si>
    <t>GarL141</t>
  </si>
  <si>
    <t>GarL142</t>
  </si>
  <si>
    <t>GarL143</t>
  </si>
  <si>
    <t>GarL144</t>
  </si>
  <si>
    <t>GarL145</t>
  </si>
  <si>
    <t>GarL146</t>
  </si>
  <si>
    <t>GarL147</t>
  </si>
  <si>
    <t>GarL148</t>
  </si>
  <si>
    <t>GarL149</t>
  </si>
  <si>
    <t>GarL150</t>
  </si>
  <si>
    <t>GarL151</t>
  </si>
  <si>
    <t>GarL152</t>
  </si>
  <si>
    <t>GarL153</t>
  </si>
  <si>
    <t>GarL154</t>
  </si>
  <si>
    <t>GarL155</t>
  </si>
  <si>
    <t>GarL156</t>
  </si>
  <si>
    <t>GarL157</t>
  </si>
  <si>
    <t>GarL158</t>
  </si>
  <si>
    <t>GarL159</t>
  </si>
  <si>
    <t>GarL160</t>
  </si>
  <si>
    <t>GarL161</t>
  </si>
  <si>
    <t>GarL162</t>
  </si>
  <si>
    <t>GarL163</t>
  </si>
  <si>
    <t>GarL164</t>
  </si>
  <si>
    <t>GarL165</t>
  </si>
  <si>
    <t>GarL166</t>
  </si>
  <si>
    <t>GarL167</t>
  </si>
  <si>
    <t>GarL168</t>
  </si>
  <si>
    <t>GarL169</t>
  </si>
  <si>
    <t>GarL170</t>
  </si>
  <si>
    <t>GarL171</t>
  </si>
  <si>
    <t>GarL172</t>
  </si>
  <si>
    <t>GarL173</t>
  </si>
  <si>
    <t>GarL174</t>
  </si>
  <si>
    <t>GarL175</t>
  </si>
  <si>
    <t>GarL176</t>
  </si>
  <si>
    <t>GarL177</t>
  </si>
  <si>
    <t>GarL178</t>
  </si>
  <si>
    <t>GarL179</t>
  </si>
  <si>
    <t>GarL180</t>
  </si>
  <si>
    <t>GarL181</t>
  </si>
  <si>
    <t>GarL182</t>
  </si>
  <si>
    <t>GarL183</t>
  </si>
  <si>
    <t>GarL184</t>
  </si>
  <si>
    <t>GarL185</t>
  </si>
  <si>
    <t>GarL186</t>
  </si>
  <si>
    <t>GarL187</t>
  </si>
  <si>
    <t>GarL188</t>
  </si>
  <si>
    <t>GarL189</t>
  </si>
  <si>
    <t>GarL190</t>
  </si>
  <si>
    <t>GarL191</t>
  </si>
  <si>
    <t>GarL192</t>
  </si>
  <si>
    <t>GarL193</t>
  </si>
  <si>
    <t>GarL194</t>
  </si>
  <si>
    <t>GarL195</t>
  </si>
  <si>
    <t>GarL196</t>
  </si>
  <si>
    <t>GarL197</t>
  </si>
  <si>
    <t>GarL198</t>
  </si>
  <si>
    <t>GarL199</t>
  </si>
  <si>
    <t>GarL200</t>
  </si>
  <si>
    <t>GarL201</t>
  </si>
  <si>
    <t>GarL202</t>
  </si>
  <si>
    <t>GarL203</t>
  </si>
  <si>
    <t>GarL204</t>
  </si>
  <si>
    <t>GarL205</t>
  </si>
  <si>
    <t>GarL206</t>
  </si>
  <si>
    <t>GarL207</t>
  </si>
  <si>
    <t>GarL208</t>
  </si>
  <si>
    <t>GarL209</t>
  </si>
  <si>
    <t>GarL210</t>
  </si>
  <si>
    <t>GarL211</t>
  </si>
  <si>
    <t>GarL212</t>
  </si>
  <si>
    <t>GarL213</t>
  </si>
  <si>
    <t>GarL214</t>
  </si>
  <si>
    <t>GarL215</t>
  </si>
  <si>
    <t>GarL216</t>
  </si>
  <si>
    <t>GarL217</t>
  </si>
  <si>
    <t>GarB1</t>
  </si>
  <si>
    <t>GarB2</t>
  </si>
  <si>
    <t>GarB3</t>
  </si>
  <si>
    <t>GarB4</t>
  </si>
  <si>
    <t>GarB5</t>
  </si>
  <si>
    <t>GarB6</t>
  </si>
  <si>
    <t>GarB7</t>
  </si>
  <si>
    <t>GarB8</t>
  </si>
  <si>
    <t>GarB9</t>
  </si>
  <si>
    <t>GarB10</t>
  </si>
  <si>
    <t>GarB11</t>
  </si>
  <si>
    <t>GarB12</t>
  </si>
  <si>
    <t>GarB13</t>
  </si>
  <si>
    <t>GarB14</t>
  </si>
  <si>
    <t>GarB15</t>
  </si>
  <si>
    <t>GarB16</t>
  </si>
  <si>
    <t>GarB17</t>
  </si>
  <si>
    <t>GarB18</t>
  </si>
  <si>
    <t>GarB19</t>
  </si>
  <si>
    <t>GarB20</t>
  </si>
  <si>
    <t>GarB21</t>
  </si>
  <si>
    <t>GarB22</t>
  </si>
  <si>
    <t>GarB23</t>
  </si>
  <si>
    <t>GarB24</t>
  </si>
  <si>
    <t>GarB25</t>
  </si>
  <si>
    <t>GarB26</t>
  </si>
  <si>
    <t>GarB27</t>
  </si>
  <si>
    <t>GarB28</t>
  </si>
  <si>
    <t>GarB29</t>
  </si>
  <si>
    <t>GarB30</t>
  </si>
  <si>
    <t>GarB31</t>
  </si>
  <si>
    <t>GarB32</t>
  </si>
  <si>
    <t>GarB33</t>
  </si>
  <si>
    <t>GarB34</t>
  </si>
  <si>
    <t>GarB35</t>
  </si>
  <si>
    <t>GarB36</t>
  </si>
  <si>
    <t>GarB37</t>
  </si>
  <si>
    <t>GarB38</t>
  </si>
  <si>
    <t>GarB39</t>
  </si>
  <si>
    <t>GarB40</t>
  </si>
  <si>
    <t>GarB41</t>
  </si>
  <si>
    <t>GarB42</t>
  </si>
  <si>
    <t>GarB43</t>
  </si>
  <si>
    <t>GarB44</t>
  </si>
  <si>
    <t>GarB45</t>
  </si>
  <si>
    <t>GarB46</t>
  </si>
  <si>
    <t>GarB47</t>
  </si>
  <si>
    <t>GarB48</t>
  </si>
  <si>
    <t>GarB49</t>
  </si>
  <si>
    <t>GarB50</t>
  </si>
  <si>
    <t>GarB51</t>
  </si>
  <si>
    <t>GarB52</t>
  </si>
  <si>
    <t>GarB53</t>
  </si>
  <si>
    <t>GarB54</t>
  </si>
  <si>
    <t>GarB55</t>
  </si>
  <si>
    <t>GarB56</t>
  </si>
  <si>
    <t>GarB57</t>
  </si>
  <si>
    <t>GarB58</t>
  </si>
  <si>
    <t>GarB59</t>
  </si>
  <si>
    <t>GarB60</t>
  </si>
  <si>
    <t>GarB61</t>
  </si>
  <si>
    <t>GarB62</t>
  </si>
  <si>
    <t>GarB63</t>
  </si>
  <si>
    <t>GarB64</t>
  </si>
  <si>
    <t>GarB65</t>
  </si>
  <si>
    <t>GarB66</t>
  </si>
  <si>
    <t>GarB67</t>
  </si>
  <si>
    <t>GarB68</t>
  </si>
  <si>
    <t>GarB69</t>
  </si>
  <si>
    <t>GarB70</t>
  </si>
  <si>
    <t>GarB71</t>
  </si>
  <si>
    <t>GarB72</t>
  </si>
  <si>
    <t>GarB73</t>
  </si>
  <si>
    <t>GarB74</t>
  </si>
  <si>
    <t>GarB75</t>
  </si>
  <si>
    <t>GarB76</t>
  </si>
  <si>
    <t>GarB77</t>
  </si>
  <si>
    <t>GarB78</t>
  </si>
  <si>
    <t>GarB79</t>
  </si>
  <si>
    <t>GarB80</t>
  </si>
  <si>
    <t>GarB81</t>
  </si>
  <si>
    <t>GarB82</t>
  </si>
  <si>
    <t>GarB83</t>
  </si>
  <si>
    <t>GarB84</t>
  </si>
  <si>
    <t>GarB85</t>
  </si>
  <si>
    <t>GarB86</t>
  </si>
  <si>
    <t>GarB87</t>
  </si>
  <si>
    <t>GarB88</t>
  </si>
  <si>
    <t>GarB89</t>
  </si>
  <si>
    <t>GarB90</t>
  </si>
  <si>
    <t>GarB91</t>
  </si>
  <si>
    <t>GarB92</t>
  </si>
  <si>
    <t>GarB93</t>
  </si>
  <si>
    <t>GarB94</t>
  </si>
  <si>
    <t>GarB95</t>
  </si>
  <si>
    <t>GarB96</t>
  </si>
  <si>
    <t>GarB97</t>
  </si>
  <si>
    <t>GarB98</t>
  </si>
  <si>
    <t>GarB99</t>
  </si>
  <si>
    <t>GarB100</t>
  </si>
  <si>
    <t>GarB101</t>
  </si>
  <si>
    <t>GarB102</t>
  </si>
  <si>
    <t>GarB103</t>
  </si>
  <si>
    <t>GarB104</t>
  </si>
  <si>
    <t>GarB105</t>
  </si>
  <si>
    <t>GarB106</t>
  </si>
  <si>
    <t>GarB107</t>
  </si>
  <si>
    <t>GarB108</t>
  </si>
  <si>
    <t>GarB109</t>
  </si>
  <si>
    <t>GarB110</t>
  </si>
  <si>
    <t>GarB111</t>
  </si>
  <si>
    <t>GarB112</t>
  </si>
  <si>
    <t>GarB113</t>
  </si>
  <si>
    <t>GarB114</t>
  </si>
  <si>
    <t>GarB115</t>
  </si>
  <si>
    <t>GarB116</t>
  </si>
  <si>
    <t>GarB117</t>
  </si>
  <si>
    <t>GarB118</t>
  </si>
  <si>
    <t>GarB119</t>
  </si>
  <si>
    <t>GarB120</t>
  </si>
  <si>
    <t>GarB121</t>
  </si>
  <si>
    <t>GarB122</t>
  </si>
  <si>
    <t>GarB123</t>
  </si>
  <si>
    <t>GarB124</t>
  </si>
  <si>
    <t>GarB125</t>
  </si>
  <si>
    <t>GarB126</t>
  </si>
  <si>
    <t>GarB127</t>
  </si>
  <si>
    <t>GarB128</t>
  </si>
  <si>
    <t>GarB129</t>
  </si>
  <si>
    <t>GarB130</t>
  </si>
  <si>
    <t>GarB131</t>
  </si>
  <si>
    <t>GarB132</t>
  </si>
  <si>
    <t>GarB133</t>
  </si>
  <si>
    <t>GarB134</t>
  </si>
  <si>
    <t>GarB135</t>
  </si>
  <si>
    <t>GarB136</t>
  </si>
  <si>
    <t>GarB137</t>
  </si>
  <si>
    <t>GarB138</t>
  </si>
  <si>
    <t>GarB139</t>
  </si>
  <si>
    <t>GarB140</t>
  </si>
  <si>
    <t>GarB141</t>
  </si>
  <si>
    <t>GarB142</t>
  </si>
  <si>
    <t>GarB143</t>
  </si>
  <si>
    <t>GarB144</t>
  </si>
  <si>
    <t>GarB145</t>
  </si>
  <si>
    <t>GarB146</t>
  </si>
  <si>
    <t>GarB147</t>
  </si>
  <si>
    <t>GarB148</t>
  </si>
  <si>
    <t>GarB149</t>
  </si>
  <si>
    <t>GarB150</t>
  </si>
  <si>
    <t>GarB151</t>
  </si>
  <si>
    <t>GarB152</t>
  </si>
  <si>
    <t>GarB153</t>
  </si>
  <si>
    <t>GarB154</t>
  </si>
  <si>
    <t>GarB155</t>
  </si>
  <si>
    <t>GarB156</t>
  </si>
  <si>
    <t>GarB157</t>
  </si>
  <si>
    <t>GarB158</t>
  </si>
  <si>
    <t>GarB159</t>
  </si>
  <si>
    <t>GarB160</t>
  </si>
  <si>
    <t>GarB161</t>
  </si>
  <si>
    <t>GarB162</t>
  </si>
  <si>
    <t>GarB163</t>
  </si>
  <si>
    <t>GarB164</t>
  </si>
  <si>
    <t>GarB165</t>
  </si>
  <si>
    <t>GarB166</t>
  </si>
  <si>
    <t>GarB167</t>
  </si>
  <si>
    <t>GarB168</t>
  </si>
  <si>
    <t>GarB169</t>
  </si>
  <si>
    <t>GarB170</t>
  </si>
  <si>
    <t>GarB171</t>
  </si>
  <si>
    <t>GarB172</t>
  </si>
  <si>
    <t>GarB173</t>
  </si>
  <si>
    <t>GarB174</t>
  </si>
  <si>
    <t>GarB175</t>
  </si>
  <si>
    <t>GarB176</t>
  </si>
  <si>
    <t>GarB177</t>
  </si>
  <si>
    <t>GarB178</t>
  </si>
  <si>
    <t>GarB179</t>
  </si>
  <si>
    <t>GarB180</t>
  </si>
  <si>
    <t>GarB181</t>
  </si>
  <si>
    <t>GarB182</t>
  </si>
  <si>
    <t>GarB183</t>
  </si>
  <si>
    <t>GarB184</t>
  </si>
  <si>
    <t>GarB185</t>
  </si>
  <si>
    <t>GarB186</t>
  </si>
  <si>
    <t>GarB187</t>
  </si>
  <si>
    <t>GarB188</t>
  </si>
  <si>
    <t>GarB189</t>
  </si>
  <si>
    <t>GarB190</t>
  </si>
  <si>
    <t>GarB191</t>
  </si>
  <si>
    <t>GarB192</t>
  </si>
  <si>
    <t>GarB193</t>
  </si>
  <si>
    <t>GarB194</t>
  </si>
  <si>
    <t>GarB195</t>
  </si>
  <si>
    <t>GarB196</t>
  </si>
  <si>
    <t>GarB197</t>
  </si>
  <si>
    <t>GarB198</t>
  </si>
  <si>
    <t>GarB199</t>
  </si>
  <si>
    <t>GarB200</t>
  </si>
  <si>
    <t>GarB201</t>
  </si>
  <si>
    <t>GarB202</t>
  </si>
  <si>
    <t>GarB203</t>
  </si>
  <si>
    <t>GarB204</t>
  </si>
  <si>
    <t>GarB205</t>
  </si>
  <si>
    <t>GarB206</t>
  </si>
  <si>
    <t>GarB207</t>
  </si>
  <si>
    <t>GarB208</t>
  </si>
  <si>
    <t>GarB209</t>
  </si>
  <si>
    <t>GarB210</t>
  </si>
  <si>
    <t>GarB211</t>
  </si>
  <si>
    <t>GarB212</t>
  </si>
  <si>
    <t>GarB213</t>
  </si>
  <si>
    <t>GarB214</t>
  </si>
  <si>
    <t>GarB215</t>
  </si>
  <si>
    <t>GarB216</t>
  </si>
  <si>
    <t>GarB217</t>
  </si>
  <si>
    <t>GarB218</t>
  </si>
  <si>
    <t>GarB219</t>
  </si>
  <si>
    <t>GarB220</t>
  </si>
  <si>
    <t>GarB221</t>
  </si>
  <si>
    <t>GarB222</t>
  </si>
  <si>
    <t>GarB223</t>
  </si>
  <si>
    <t>GarB224</t>
  </si>
  <si>
    <t>GarB225</t>
  </si>
  <si>
    <t>GarB226</t>
  </si>
  <si>
    <t>GarB227</t>
  </si>
  <si>
    <t>GarB228</t>
  </si>
  <si>
    <t>GarB229</t>
  </si>
  <si>
    <t>GarB230</t>
  </si>
  <si>
    <t>GarB231</t>
  </si>
  <si>
    <t>GarB232</t>
  </si>
  <si>
    <t>GarB233</t>
  </si>
  <si>
    <t>GarB234</t>
  </si>
  <si>
    <t>GarB235</t>
  </si>
  <si>
    <t>GarB236</t>
  </si>
  <si>
    <t>GarB237</t>
  </si>
  <si>
    <t>GarB238</t>
  </si>
  <si>
    <t>GarB239</t>
  </si>
  <si>
    <t>GarB240</t>
  </si>
  <si>
    <t>GarB241</t>
  </si>
  <si>
    <t>GarB242</t>
  </si>
  <si>
    <t>GarB243</t>
  </si>
  <si>
    <t>GarB244</t>
  </si>
  <si>
    <t>GarB245</t>
  </si>
  <si>
    <t>GarB246</t>
  </si>
  <si>
    <t>GarB247</t>
  </si>
  <si>
    <t>AbaL1</t>
  </si>
  <si>
    <t>AbaL2</t>
  </si>
  <si>
    <t>AbaL3</t>
  </si>
  <si>
    <t>AbaL4</t>
  </si>
  <si>
    <t>AbaL5</t>
  </si>
  <si>
    <t>AbaL6</t>
  </si>
  <si>
    <t>AbaL7</t>
  </si>
  <si>
    <t>AbaL8</t>
  </si>
  <si>
    <t>AbaL9</t>
  </si>
  <si>
    <t>AbaL10</t>
  </si>
  <si>
    <t>AbaL11</t>
  </si>
  <si>
    <t>AbaL12</t>
  </si>
  <si>
    <t>AbaL13</t>
  </si>
  <si>
    <t>AbaL14</t>
  </si>
  <si>
    <t>AbaL15</t>
  </si>
  <si>
    <t>AbaL16</t>
  </si>
  <si>
    <t>AbaL17</t>
  </si>
  <si>
    <t>AbaL18</t>
  </si>
  <si>
    <t>AbaL19</t>
  </si>
  <si>
    <t>AbaL20</t>
  </si>
  <si>
    <t>AbaL21</t>
  </si>
  <si>
    <t>AbaL22</t>
  </si>
  <si>
    <t>AbaL23</t>
  </si>
  <si>
    <t>AbaL24</t>
  </si>
  <si>
    <t>AbaL25</t>
  </si>
  <si>
    <t>AbaL26</t>
  </si>
  <si>
    <t>AbaL27</t>
  </si>
  <si>
    <t>AbaL28</t>
  </si>
  <si>
    <t>AbaL29</t>
  </si>
  <si>
    <t>AbaL30</t>
  </si>
  <si>
    <t>AbaL31</t>
  </si>
  <si>
    <t>AbaL32</t>
  </si>
  <si>
    <t>AbaL33</t>
  </si>
  <si>
    <t>AbaL34</t>
  </si>
  <si>
    <t>AbaL35</t>
  </si>
  <si>
    <t>AbaL36</t>
  </si>
  <si>
    <t>AbaL37</t>
  </si>
  <si>
    <t>AbaL38</t>
  </si>
  <si>
    <t>AbaL39</t>
  </si>
  <si>
    <t>AbaL40</t>
  </si>
  <si>
    <t>AbaL41</t>
  </si>
  <si>
    <t>AbaL42</t>
  </si>
  <si>
    <t>AbaL43</t>
  </si>
  <si>
    <t>AbaL44</t>
  </si>
  <si>
    <t>AbaL45</t>
  </si>
  <si>
    <t>AbaL46</t>
  </si>
  <si>
    <t>AbaL47</t>
  </si>
  <si>
    <t>AbaL48</t>
  </si>
  <si>
    <t>AbaL49</t>
  </si>
  <si>
    <t>AbaL50</t>
  </si>
  <si>
    <t>AbaL51</t>
  </si>
  <si>
    <t>AbaL52</t>
  </si>
  <si>
    <t>AbaL53</t>
  </si>
  <si>
    <t>AbaL54</t>
  </si>
  <si>
    <t>AbaL55</t>
  </si>
  <si>
    <t>AbaL56</t>
  </si>
  <si>
    <t>AbaL57</t>
  </si>
  <si>
    <t>AbaL58</t>
  </si>
  <si>
    <t>AbaL59</t>
  </si>
  <si>
    <t>AbaL60</t>
  </si>
  <si>
    <t>AbaL61</t>
  </si>
  <si>
    <t>AbaL62</t>
  </si>
  <si>
    <t>AbaL63</t>
  </si>
  <si>
    <t>AbaL64</t>
  </si>
  <si>
    <t>AbaL65</t>
  </si>
  <si>
    <t>AbaL66</t>
  </si>
  <si>
    <t>AbaL67</t>
  </si>
  <si>
    <t>AbaL68</t>
  </si>
  <si>
    <t>AbaL69</t>
  </si>
  <si>
    <t>AbaL70</t>
  </si>
  <si>
    <t>AbaL71</t>
  </si>
  <si>
    <t>AbaL72</t>
  </si>
  <si>
    <t>AbaL73</t>
  </si>
  <si>
    <t>AbaL74</t>
  </si>
  <si>
    <t>AbaL75</t>
  </si>
  <si>
    <t>AbaL76</t>
  </si>
  <si>
    <t>AbaL77</t>
  </si>
  <si>
    <t>AbaL78</t>
  </si>
  <si>
    <t>AbaL79</t>
  </si>
  <si>
    <t>AbaL80</t>
  </si>
  <si>
    <t>AbaL81</t>
  </si>
  <si>
    <t>AbaL82</t>
  </si>
  <si>
    <t>AbaL83</t>
  </si>
  <si>
    <t>AbaL84</t>
  </si>
  <si>
    <t>AbaL85</t>
  </si>
  <si>
    <t>AbaL86</t>
  </si>
  <si>
    <t>AbaL87</t>
  </si>
  <si>
    <t>AbaL88</t>
  </si>
  <si>
    <t>AbaL89</t>
  </si>
  <si>
    <t>AbaL90</t>
  </si>
  <si>
    <t>AbaL91</t>
  </si>
  <si>
    <t>AbaL92</t>
  </si>
  <si>
    <t>AbaL93</t>
  </si>
  <si>
    <t>AbaL94</t>
  </si>
  <si>
    <t>AbaL95</t>
  </si>
  <si>
    <t>AbaL96</t>
  </si>
  <si>
    <t>AbaL97</t>
  </si>
  <si>
    <t>AbaL98</t>
  </si>
  <si>
    <t>AbaL99</t>
  </si>
  <si>
    <t>AbaL100</t>
  </si>
  <si>
    <t>AbaL101</t>
  </si>
  <si>
    <t>AbaL102</t>
  </si>
  <si>
    <t>AbaL103</t>
  </si>
  <si>
    <t>AbaL104</t>
  </si>
  <si>
    <t>AbaL105</t>
  </si>
  <si>
    <t>AbaL106</t>
  </si>
  <si>
    <t>AbaL107</t>
  </si>
  <si>
    <t>AbaL108</t>
  </si>
  <si>
    <t>AbaL109</t>
  </si>
  <si>
    <t>AbaL110</t>
  </si>
  <si>
    <t>AbaL111</t>
  </si>
  <si>
    <t>AbaL112</t>
  </si>
  <si>
    <t>AbaL113</t>
  </si>
  <si>
    <t>AbaL114</t>
  </si>
  <si>
    <t>AbaL115</t>
  </si>
  <si>
    <t>AbaL116</t>
  </si>
  <si>
    <t>AbaL117</t>
  </si>
  <si>
    <t>AbaL118</t>
  </si>
  <si>
    <t>AbaL119</t>
  </si>
  <si>
    <t>AbaL120</t>
  </si>
  <si>
    <t>AbaL121</t>
  </si>
  <si>
    <t>AbaL122</t>
  </si>
  <si>
    <t>AbaL123</t>
  </si>
  <si>
    <t>AbaL124</t>
  </si>
  <si>
    <t>AbaL125</t>
  </si>
  <si>
    <t>AbaL126</t>
  </si>
  <si>
    <t>AbaL127</t>
  </si>
  <si>
    <t>AbaL128</t>
  </si>
  <si>
    <t>AbaL129</t>
  </si>
  <si>
    <t>AbaL130</t>
  </si>
  <si>
    <t>AbaL131</t>
  </si>
  <si>
    <t>AbaL132</t>
  </si>
  <si>
    <t>AbaL133</t>
  </si>
  <si>
    <t>AbaL134</t>
  </si>
  <si>
    <t>AbaL135</t>
  </si>
  <si>
    <t>AbaL136</t>
  </si>
  <si>
    <t>AbaL137</t>
  </si>
  <si>
    <t>AbaL138</t>
  </si>
  <si>
    <t>AbaL139</t>
  </si>
  <si>
    <t>AbaL140</t>
  </si>
  <si>
    <t>AbaL141</t>
  </si>
  <si>
    <t>AbaL142</t>
  </si>
  <si>
    <t>AbaL143</t>
  </si>
  <si>
    <t>AbaL144</t>
  </si>
  <si>
    <t>AbaL145</t>
  </si>
  <si>
    <t>AbaL146</t>
  </si>
  <si>
    <t>AbaL147</t>
  </si>
  <si>
    <t>AbaL148</t>
  </si>
  <si>
    <t>AbaL149</t>
  </si>
  <si>
    <t>AbaL150</t>
  </si>
  <si>
    <t>AbaL151</t>
  </si>
  <si>
    <t>AbaL152</t>
  </si>
  <si>
    <t>AbaL153</t>
  </si>
  <si>
    <t>AbaL154</t>
  </si>
  <si>
    <t>AbaL155</t>
  </si>
  <si>
    <t>AbaL156</t>
  </si>
  <si>
    <t>AbaL157</t>
  </si>
  <si>
    <t>AbaL158</t>
  </si>
  <si>
    <t>AbaL159</t>
  </si>
  <si>
    <t>AbaL160</t>
  </si>
  <si>
    <t>AbaL161</t>
  </si>
  <si>
    <t>AbaL162</t>
  </si>
  <si>
    <t>AbaL163</t>
  </si>
  <si>
    <t>AbaL164</t>
  </si>
  <si>
    <t>AbaL165</t>
  </si>
  <si>
    <t>AbaL166</t>
  </si>
  <si>
    <t>AbaL167</t>
  </si>
  <si>
    <t>AbaL168</t>
  </si>
  <si>
    <t>AbaL169</t>
  </si>
  <si>
    <t>AbaL170</t>
  </si>
  <si>
    <t>AbaL171</t>
  </si>
  <si>
    <t>AbaL172</t>
  </si>
  <si>
    <t>AbaL173</t>
  </si>
  <si>
    <t>AbaL174</t>
  </si>
  <si>
    <t>AbaL175</t>
  </si>
  <si>
    <t>AbaL176</t>
  </si>
  <si>
    <t>AbaL177</t>
  </si>
  <si>
    <t>AbaL178</t>
  </si>
  <si>
    <t>AbaL179</t>
  </si>
  <si>
    <t>AbaL180</t>
  </si>
  <si>
    <t>AbaL181</t>
  </si>
  <si>
    <t>AbaL182</t>
  </si>
  <si>
    <t>AbaL183</t>
  </si>
  <si>
    <t>AbaL184</t>
  </si>
  <si>
    <t>AbaL185</t>
  </si>
  <si>
    <t>AbaL186</t>
  </si>
  <si>
    <t>AbaL187</t>
  </si>
  <si>
    <t>AbaL188</t>
  </si>
  <si>
    <t>AbaL189</t>
  </si>
  <si>
    <t>AbaL190</t>
  </si>
  <si>
    <t>AbaL191</t>
  </si>
  <si>
    <t>AbaL192</t>
  </si>
  <si>
    <t>AbaL193</t>
  </si>
  <si>
    <t>AbaL194</t>
  </si>
  <si>
    <t>AbaL195</t>
  </si>
  <si>
    <t>AbaL196</t>
  </si>
  <si>
    <t>AbaL197</t>
  </si>
  <si>
    <t>AbaL198</t>
  </si>
  <si>
    <t>AbaL199</t>
  </si>
  <si>
    <t>AbaL200</t>
  </si>
  <si>
    <t>AbaL201</t>
  </si>
  <si>
    <t>AbaL202</t>
  </si>
  <si>
    <t>AbaL203</t>
  </si>
  <si>
    <t>AbaL204</t>
  </si>
  <si>
    <t>AbaB1</t>
  </si>
  <si>
    <t>AbaB2</t>
  </si>
  <si>
    <t>AbaB7</t>
  </si>
  <si>
    <t>AbaB12</t>
  </si>
  <si>
    <t>AbaB16</t>
  </si>
  <si>
    <t>AbaB17</t>
  </si>
  <si>
    <t>AbaB20</t>
  </si>
  <si>
    <t>AbaB21</t>
  </si>
  <si>
    <t>AbaB23</t>
  </si>
  <si>
    <t>AbaB24</t>
  </si>
  <si>
    <t>AbaB25</t>
  </si>
  <si>
    <t>AbaB28</t>
  </si>
  <si>
    <t>AbaB29</t>
  </si>
  <si>
    <t>AbaB31</t>
  </si>
  <si>
    <t>AbaB32</t>
  </si>
  <si>
    <t>AbaB33</t>
  </si>
  <si>
    <t>AbaB34</t>
  </si>
  <si>
    <t>AbaB36</t>
  </si>
  <si>
    <t>AbaB37</t>
  </si>
  <si>
    <t>AbaB39</t>
  </si>
  <si>
    <t>AbaB42</t>
  </si>
  <si>
    <t>AbaB43</t>
  </si>
  <si>
    <t>AbaB44</t>
  </si>
  <si>
    <t>AbaB47</t>
  </si>
  <si>
    <t>AbaB50</t>
  </si>
  <si>
    <t>AbaB54</t>
  </si>
  <si>
    <t>AbaB56</t>
  </si>
  <si>
    <t>AbaB57</t>
  </si>
  <si>
    <t>AbaB58</t>
  </si>
  <si>
    <t>AbaB59</t>
  </si>
  <si>
    <t>AbaB60</t>
  </si>
  <si>
    <t>AbaB65</t>
  </si>
  <si>
    <t>AbaB67</t>
  </si>
  <si>
    <t>AbaB68</t>
  </si>
  <si>
    <t>AbaB70</t>
  </si>
  <si>
    <t>AbaB72</t>
  </si>
  <si>
    <t>AbaB75</t>
  </si>
  <si>
    <t>AbaB81</t>
  </si>
  <si>
    <t>AbaB84</t>
  </si>
  <si>
    <t>AbaB87</t>
  </si>
  <si>
    <t>AbaB89</t>
  </si>
  <si>
    <t>AbaB91</t>
  </si>
  <si>
    <t>AbaB93</t>
  </si>
  <si>
    <t>AbaB94</t>
  </si>
  <si>
    <t>AbaB95</t>
  </si>
  <si>
    <t>AbaB98</t>
  </si>
  <si>
    <t>AbaB99</t>
  </si>
  <si>
    <t>AbaB100</t>
  </si>
  <si>
    <t>AbaB102</t>
  </si>
  <si>
    <t>AbaB103</t>
  </si>
  <si>
    <t>AbaB105</t>
  </si>
  <si>
    <t>AbaB106</t>
  </si>
  <si>
    <t>AbaB109</t>
  </si>
  <si>
    <t>AbaB113</t>
  </si>
  <si>
    <t>AbaB115</t>
  </si>
  <si>
    <t>AbaB116</t>
  </si>
  <si>
    <t>AbaB120</t>
  </si>
  <si>
    <t>AbaB122</t>
  </si>
  <si>
    <t>AbaB123</t>
  </si>
  <si>
    <t>AbaB127</t>
  </si>
  <si>
    <t>AbaB129</t>
  </si>
  <si>
    <t>AbaB130</t>
  </si>
  <si>
    <t>AbaB134</t>
  </si>
  <si>
    <t>AbaB136</t>
  </si>
  <si>
    <t>AbaB137</t>
  </si>
  <si>
    <t>AbaB140</t>
  </si>
  <si>
    <t>AbaB141</t>
  </si>
  <si>
    <t>AbaB142</t>
  </si>
  <si>
    <t>AbaB143</t>
  </si>
  <si>
    <t>AbaB144</t>
  </si>
  <si>
    <t>AbaB146</t>
  </si>
  <si>
    <t>AbaB147</t>
  </si>
  <si>
    <t>AbaB152</t>
  </si>
  <si>
    <t>AbaB155</t>
  </si>
  <si>
    <t>AbaB156</t>
  </si>
  <si>
    <t>AbaB157</t>
  </si>
  <si>
    <t>AbaB158</t>
  </si>
  <si>
    <t>AbaB160</t>
  </si>
  <si>
    <t>AbaB161</t>
  </si>
  <si>
    <t>AbaB162</t>
  </si>
  <si>
    <t>AbaB164</t>
  </si>
  <si>
    <t>AbaB165</t>
  </si>
  <si>
    <t>AbaB166</t>
  </si>
  <si>
    <t>AbaB167</t>
  </si>
  <si>
    <t>AbaB172</t>
  </si>
  <si>
    <t>AbaB173</t>
  </si>
  <si>
    <t>AbaB174</t>
  </si>
  <si>
    <t>AbaB177</t>
  </si>
  <si>
    <t>AbaB179</t>
  </si>
  <si>
    <t>AbaB181</t>
  </si>
  <si>
    <t>AbaB184</t>
  </si>
  <si>
    <t>AbaB186</t>
  </si>
  <si>
    <t>AbaB187</t>
  </si>
  <si>
    <t>AbaB188</t>
  </si>
  <si>
    <t>AbaB189</t>
  </si>
  <si>
    <t>AbaB190</t>
  </si>
  <si>
    <t>AbaB192</t>
  </si>
  <si>
    <t>Kristaps</t>
  </si>
  <si>
    <t>Broks</t>
  </si>
  <si>
    <t>Miķelis</t>
  </si>
  <si>
    <t>Dainis</t>
  </si>
  <si>
    <t>Limanāns</t>
  </si>
  <si>
    <t>Marta</t>
  </si>
  <si>
    <t>Zumberga</t>
  </si>
  <si>
    <t>Pēteris</t>
  </si>
  <si>
    <t>Cābulis</t>
  </si>
  <si>
    <t>Dace</t>
  </si>
  <si>
    <t>Veipa</t>
  </si>
  <si>
    <t>Viktors</t>
  </si>
  <si>
    <t>Edgars</t>
  </si>
  <si>
    <t>Vanters</t>
  </si>
  <si>
    <t>Aivars</t>
  </si>
  <si>
    <t>Birks</t>
  </si>
  <si>
    <t>Inga</t>
  </si>
  <si>
    <t>Ziediņa</t>
  </si>
  <si>
    <t>Līga</t>
  </si>
  <si>
    <t>Linuža</t>
  </si>
  <si>
    <t>Gatis</t>
  </si>
  <si>
    <t>Kveders</t>
  </si>
  <si>
    <t>Artūrs</t>
  </si>
  <si>
    <t>Ketlers</t>
  </si>
  <si>
    <t>Māris</t>
  </si>
  <si>
    <t>Andulis</t>
  </si>
  <si>
    <t>Šmidlers</t>
  </si>
  <si>
    <t>Aigars</t>
  </si>
  <si>
    <t>Čeksters</t>
  </si>
  <si>
    <t>Arturs</t>
  </si>
  <si>
    <t>Kāpiņš</t>
  </si>
  <si>
    <t>Linda</t>
  </si>
  <si>
    <t>Beldava</t>
  </si>
  <si>
    <t>Mārtiņš</t>
  </si>
  <si>
    <t>Vita</t>
  </si>
  <si>
    <t>Zeltzaķe</t>
  </si>
  <si>
    <t>Avotiņš</t>
  </si>
  <si>
    <t>Vizbulīte</t>
  </si>
  <si>
    <t>Celmiņa</t>
  </si>
  <si>
    <t>Jānis</t>
  </si>
  <si>
    <t>Actiņš</t>
  </si>
  <si>
    <t>Rencis</t>
  </si>
  <si>
    <t>Valdis</t>
  </si>
  <si>
    <t>Karīna</t>
  </si>
  <si>
    <t>Helmane</t>
  </si>
  <si>
    <t>Ritvars</t>
  </si>
  <si>
    <t>Puriņš</t>
  </si>
  <si>
    <t>Rolands</t>
  </si>
  <si>
    <t>Zauls</t>
  </si>
  <si>
    <t>Magone</t>
  </si>
  <si>
    <t>Plaudis</t>
  </si>
  <si>
    <t>Normunds</t>
  </si>
  <si>
    <t>Nikolajs</t>
  </si>
  <si>
    <t>Lucāns</t>
  </si>
  <si>
    <t>Ainārs</t>
  </si>
  <si>
    <t>Gudēvics</t>
  </si>
  <si>
    <t>Dmitrijs</t>
  </si>
  <si>
    <t>Sigita</t>
  </si>
  <si>
    <t>Vāce</t>
  </si>
  <si>
    <t>Lubāns</t>
  </si>
  <si>
    <t>Baiba</t>
  </si>
  <si>
    <t>Močāne</t>
  </si>
  <si>
    <t>Kumpiņš</t>
  </si>
  <si>
    <t>Aleksandrs</t>
  </si>
  <si>
    <t>Grotus</t>
  </si>
  <si>
    <t>Viesturs</t>
  </si>
  <si>
    <t>Gints</t>
  </si>
  <si>
    <t>Kalniņš</t>
  </si>
  <si>
    <t>Sandis</t>
  </si>
  <si>
    <t>Miks</t>
  </si>
  <si>
    <t>Vilsons</t>
  </si>
  <si>
    <t>Guntis</t>
  </si>
  <si>
    <t>Andris</t>
  </si>
  <si>
    <t>Veiss</t>
  </si>
  <si>
    <t>Kalējs</t>
  </si>
  <si>
    <t>Bukšs</t>
  </si>
  <si>
    <t>Dzintars</t>
  </si>
  <si>
    <t>Artis</t>
  </si>
  <si>
    <t>Līcītis</t>
  </si>
  <si>
    <t>Guna</t>
  </si>
  <si>
    <t>Ūsele</t>
  </si>
  <si>
    <t>Mārcis</t>
  </si>
  <si>
    <t>Didzis</t>
  </si>
  <si>
    <t>Krūmiņliepa</t>
  </si>
  <si>
    <t>Pētersons</t>
  </si>
  <si>
    <t>Gunta</t>
  </si>
  <si>
    <t>Amoliņa</t>
  </si>
  <si>
    <t>Liepiņš</t>
  </si>
  <si>
    <t>Kuģenieks</t>
  </si>
  <si>
    <t>Elīna</t>
  </si>
  <si>
    <t>Reinfelds</t>
  </si>
  <si>
    <t>Vairis</t>
  </si>
  <si>
    <t>Krauklis</t>
  </si>
  <si>
    <t>Ģirts</t>
  </si>
  <si>
    <t>Vēsma</t>
  </si>
  <si>
    <t>Gunda</t>
  </si>
  <si>
    <t>Plūmane</t>
  </si>
  <si>
    <t>Vineta</t>
  </si>
  <si>
    <t>Pētersone</t>
  </si>
  <si>
    <t>Porciks</t>
  </si>
  <si>
    <t>Roberts</t>
  </si>
  <si>
    <t>Agnese</t>
  </si>
  <si>
    <t>Rihards</t>
  </si>
  <si>
    <t>Lauma</t>
  </si>
  <si>
    <t>Čerņevska</t>
  </si>
  <si>
    <t>Brauns</t>
  </si>
  <si>
    <t>Aija</t>
  </si>
  <si>
    <t>Rulle</t>
  </si>
  <si>
    <t>Lelde</t>
  </si>
  <si>
    <t>Broka</t>
  </si>
  <si>
    <t>Ābelītis</t>
  </si>
  <si>
    <t>Imants</t>
  </si>
  <si>
    <t>Diāna</t>
  </si>
  <si>
    <t>Kvedere</t>
  </si>
  <si>
    <t>Anete</t>
  </si>
  <si>
    <t>Skrastiņa</t>
  </si>
  <si>
    <t>Rita</t>
  </si>
  <si>
    <t>Andis</t>
  </si>
  <si>
    <t>Rumbenieks</t>
  </si>
  <si>
    <t>Salvis</t>
  </si>
  <si>
    <t>Brasavs</t>
  </si>
  <si>
    <t>Siliņš</t>
  </si>
  <si>
    <t>Ivars</t>
  </si>
  <si>
    <t>Rērihs</t>
  </si>
  <si>
    <t>Kāpiņa</t>
  </si>
  <si>
    <t>Kaspars</t>
  </si>
  <si>
    <t>Adijāns</t>
  </si>
  <si>
    <t>Gedrovičs</t>
  </si>
  <si>
    <t>Rainers</t>
  </si>
  <si>
    <t>Meiers</t>
  </si>
  <si>
    <t>Uldis</t>
  </si>
  <si>
    <t>Pormeisters</t>
  </si>
  <si>
    <t>Vītola</t>
  </si>
  <si>
    <t>Matīss</t>
  </si>
  <si>
    <t>Beks</t>
  </si>
  <si>
    <t>Marčinkus</t>
  </si>
  <si>
    <t>Grīviņš</t>
  </si>
  <si>
    <t>Ieva</t>
  </si>
  <si>
    <t>Upmace</t>
  </si>
  <si>
    <t>Vingris</t>
  </si>
  <si>
    <t>Inta</t>
  </si>
  <si>
    <t>Zīriuse</t>
  </si>
  <si>
    <t>Toms</t>
  </si>
  <si>
    <t>Skadiņš</t>
  </si>
  <si>
    <t>Vaļulis</t>
  </si>
  <si>
    <t>Komanda</t>
  </si>
  <si>
    <t>Pilsēta</t>
  </si>
  <si>
    <t>Grupa</t>
  </si>
  <si>
    <t>Madona</t>
  </si>
  <si>
    <t>Valmiera</t>
  </si>
  <si>
    <t>Ņergas</t>
  </si>
  <si>
    <t>Riga</t>
  </si>
  <si>
    <t>VSK Noskrien</t>
  </si>
  <si>
    <t>Rīga</t>
  </si>
  <si>
    <t>Riga Adventure Team</t>
  </si>
  <si>
    <t>Dundaga</t>
  </si>
  <si>
    <t>Aizkraukle</t>
  </si>
  <si>
    <t>Mona</t>
  </si>
  <si>
    <t>Jūrmala</t>
  </si>
  <si>
    <t>Grobiņa</t>
  </si>
  <si>
    <t>Kuldīga</t>
  </si>
  <si>
    <t>Sigulda</t>
  </si>
  <si>
    <t>Autentica</t>
  </si>
  <si>
    <t>Mazsalaca</t>
  </si>
  <si>
    <t>Upesciems</t>
  </si>
  <si>
    <t>SK Biksti</t>
  </si>
  <si>
    <t>Jelgava</t>
  </si>
  <si>
    <t>Virsotne/MARMOT</t>
  </si>
  <si>
    <t>Cēsis</t>
  </si>
  <si>
    <t>Tukuma vieglatlētikas klubs</t>
  </si>
  <si>
    <t>Tukums</t>
  </si>
  <si>
    <t>Carnikavas sporta centrs</t>
  </si>
  <si>
    <t>Carnikava</t>
  </si>
  <si>
    <t>Saldus</t>
  </si>
  <si>
    <t>Ķesterciems</t>
  </si>
  <si>
    <t>Rēzekne</t>
  </si>
  <si>
    <t>Privātbūve</t>
  </si>
  <si>
    <t>Smiltene</t>
  </si>
  <si>
    <t>individuāli</t>
  </si>
  <si>
    <t>Liepāja</t>
  </si>
  <si>
    <t>Ventspils</t>
  </si>
  <si>
    <t>LSC</t>
  </si>
  <si>
    <t>Ogre</t>
  </si>
  <si>
    <t>-</t>
  </si>
  <si>
    <t>Mareks</t>
  </si>
  <si>
    <t>Salaspils</t>
  </si>
  <si>
    <t>Reinis</t>
  </si>
  <si>
    <t>Liepa</t>
  </si>
  <si>
    <t>Mārupe</t>
  </si>
  <si>
    <t>Tālis</t>
  </si>
  <si>
    <t>Paeglis</t>
  </si>
  <si>
    <t>Ščedrovs</t>
  </si>
  <si>
    <t>Ansis</t>
  </si>
  <si>
    <t>Šteiners</t>
  </si>
  <si>
    <t>SPORTLAT</t>
  </si>
  <si>
    <t>Alūksne</t>
  </si>
  <si>
    <t>Signis</t>
  </si>
  <si>
    <t>Vāvere</t>
  </si>
  <si>
    <t>Guntars</t>
  </si>
  <si>
    <t>Raimonds</t>
  </si>
  <si>
    <t>Ozoliņš</t>
  </si>
  <si>
    <t>Ivo</t>
  </si>
  <si>
    <t>Rubīns</t>
  </si>
  <si>
    <t>Arvis</t>
  </si>
  <si>
    <t>Stivriņš</t>
  </si>
  <si>
    <t>Sporta Patriots</t>
  </si>
  <si>
    <t>Bērziņš</t>
  </si>
  <si>
    <t>Renārs</t>
  </si>
  <si>
    <t>Roze</t>
  </si>
  <si>
    <t>Anatolijs</t>
  </si>
  <si>
    <t>Macuks</t>
  </si>
  <si>
    <t>Jēkabpils</t>
  </si>
  <si>
    <t>Kaimiņš</t>
  </si>
  <si>
    <t>Grīnvalds</t>
  </si>
  <si>
    <t>Moller Auto Ventspils</t>
  </si>
  <si>
    <t>Valērijs</t>
  </si>
  <si>
    <t>Līvāni</t>
  </si>
  <si>
    <t>Ilona</t>
  </si>
  <si>
    <t>Marhele</t>
  </si>
  <si>
    <t>rīga</t>
  </si>
  <si>
    <t>Anita</t>
  </si>
  <si>
    <t>Dāvis</t>
  </si>
  <si>
    <t>Rozītis</t>
  </si>
  <si>
    <t>Daugavpils</t>
  </si>
  <si>
    <t>Gulbene</t>
  </si>
  <si>
    <t>Vitālijs</t>
  </si>
  <si>
    <t>Raitis</t>
  </si>
  <si>
    <t>Gržibovskis</t>
  </si>
  <si>
    <t>Valtere</t>
  </si>
  <si>
    <t>Ingus</t>
  </si>
  <si>
    <t>Znotiņš</t>
  </si>
  <si>
    <t>Jēkabpils sporta centrs</t>
  </si>
  <si>
    <t>Juris</t>
  </si>
  <si>
    <t>Šehtels</t>
  </si>
  <si>
    <t>Ādaži</t>
  </si>
  <si>
    <t>Dūka</t>
  </si>
  <si>
    <t>MARATONA KLUBS</t>
  </si>
  <si>
    <t>Maratona Klubs</t>
  </si>
  <si>
    <t>Baranovskis</t>
  </si>
  <si>
    <t>Kārlis</t>
  </si>
  <si>
    <t>Dudelis</t>
  </si>
  <si>
    <t>Ruslans</t>
  </si>
  <si>
    <t>Šuļga</t>
  </si>
  <si>
    <t>Laura</t>
  </si>
  <si>
    <t>Čakle</t>
  </si>
  <si>
    <t>Jurģis</t>
  </si>
  <si>
    <t>Sergejs</t>
  </si>
  <si>
    <t>Ģērmanis</t>
  </si>
  <si>
    <t>Dobele</t>
  </si>
  <si>
    <t>Zālīte</t>
  </si>
  <si>
    <t>Ikšķile</t>
  </si>
  <si>
    <t>Viļāni</t>
  </si>
  <si>
    <t>Važņevičs</t>
  </si>
  <si>
    <t>Ivzāns</t>
  </si>
  <si>
    <t>Konstantīns</t>
  </si>
  <si>
    <t>Kaufmanis</t>
  </si>
  <si>
    <t>Gundars</t>
  </si>
  <si>
    <t>Igors</t>
  </si>
  <si>
    <t>Seņko</t>
  </si>
  <si>
    <t>Liepājas Vieglatlētikas klubs</t>
  </si>
  <si>
    <t>Antons</t>
  </si>
  <si>
    <t>Andersons</t>
  </si>
  <si>
    <t>Ginta</t>
  </si>
  <si>
    <t>Vasiļjevs</t>
  </si>
  <si>
    <t>Nauris</t>
  </si>
  <si>
    <t>Kārkliņš</t>
  </si>
  <si>
    <t>Edmunds</t>
  </si>
  <si>
    <t>Boldāne</t>
  </si>
  <si>
    <t>Pilmanis</t>
  </si>
  <si>
    <t>Eduards</t>
  </si>
  <si>
    <t>Petrovs</t>
  </si>
  <si>
    <t>Rīgas Satiksme/AKC</t>
  </si>
  <si>
    <t>Gailis</t>
  </si>
  <si>
    <t>Bergs</t>
  </si>
  <si>
    <t>Arnis</t>
  </si>
  <si>
    <t>Ivans</t>
  </si>
  <si>
    <t>Oļeičenko</t>
  </si>
  <si>
    <t>Standzenieks</t>
  </si>
  <si>
    <t>Ludmila</t>
  </si>
  <si>
    <t>Joce</t>
  </si>
  <si>
    <t>Salacgrīva</t>
  </si>
  <si>
    <t>SK Tērauds</t>
  </si>
  <si>
    <t>Armands</t>
  </si>
  <si>
    <t>Liene</t>
  </si>
  <si>
    <t>Štalte</t>
  </si>
  <si>
    <t>Ilze</t>
  </si>
  <si>
    <t>socktoys.lv</t>
  </si>
  <si>
    <t>Kravis</t>
  </si>
  <si>
    <t>Skorovs</t>
  </si>
  <si>
    <t>Kristers</t>
  </si>
  <si>
    <t>Emīls</t>
  </si>
  <si>
    <t>Laganovskis</t>
  </si>
  <si>
    <t>Aksenoks</t>
  </si>
  <si>
    <t>Kuzmins</t>
  </si>
  <si>
    <t>Garenčiks</t>
  </si>
  <si>
    <t>Ilvars</t>
  </si>
  <si>
    <t>VIAA</t>
  </si>
  <si>
    <t>Vaivods</t>
  </si>
  <si>
    <t>DOTE</t>
  </si>
  <si>
    <t>Punenovs</t>
  </si>
  <si>
    <t>Lūsis</t>
  </si>
  <si>
    <t>Talsi</t>
  </si>
  <si>
    <t>Leja</t>
  </si>
  <si>
    <t>Ozolnieki</t>
  </si>
  <si>
    <t>Andrejs</t>
  </si>
  <si>
    <t>Bauere</t>
  </si>
  <si>
    <t>Hermanis</t>
  </si>
  <si>
    <t>Limbaži</t>
  </si>
  <si>
    <t>Maija</t>
  </si>
  <si>
    <t>Pūpola</t>
  </si>
  <si>
    <t>Swedbank</t>
  </si>
  <si>
    <t>Gvido</t>
  </si>
  <si>
    <t>Kalvis</t>
  </si>
  <si>
    <t>Citrus Solutions</t>
  </si>
  <si>
    <t>Sudrabs</t>
  </si>
  <si>
    <t>Kopmanis</t>
  </si>
  <si>
    <t>Boriss</t>
  </si>
  <si>
    <t>Gūtmanis</t>
  </si>
  <si>
    <t>Štrehers</t>
  </si>
  <si>
    <t>Alksnis</t>
  </si>
  <si>
    <t>Santa</t>
  </si>
  <si>
    <t>Bauska</t>
  </si>
  <si>
    <t>Ostrovska</t>
  </si>
  <si>
    <t>Rinalds</t>
  </si>
  <si>
    <t>Haralds</t>
  </si>
  <si>
    <t>Aivis</t>
  </si>
  <si>
    <t>Arvīds</t>
  </si>
  <si>
    <t>Lauris</t>
  </si>
  <si>
    <t>Lizbovskis</t>
  </si>
  <si>
    <t>Aiga</t>
  </si>
  <si>
    <t>Oskars</t>
  </si>
  <si>
    <t>Gronskis</t>
  </si>
  <si>
    <t>Lattelecom</t>
  </si>
  <si>
    <t>Kudlāns</t>
  </si>
  <si>
    <t>Rancāns</t>
  </si>
  <si>
    <t>Muzika</t>
  </si>
  <si>
    <t>Straume</t>
  </si>
  <si>
    <t>Dzintars-Džons</t>
  </si>
  <si>
    <t>Paduza &amp; Apti</t>
  </si>
  <si>
    <t>Blumbergs</t>
  </si>
  <si>
    <t>Lita</t>
  </si>
  <si>
    <t>Dzelme</t>
  </si>
  <si>
    <t>Ēriks</t>
  </si>
  <si>
    <t>Dovnarovičs</t>
  </si>
  <si>
    <t>Vīdners</t>
  </si>
  <si>
    <t>Aizpute</t>
  </si>
  <si>
    <t>Ošiņš</t>
  </si>
  <si>
    <t>Baldone</t>
  </si>
  <si>
    <t>Sanita</t>
  </si>
  <si>
    <t>Sandra</t>
  </si>
  <si>
    <t>Agris</t>
  </si>
  <si>
    <t>Jansons</t>
  </si>
  <si>
    <t>Ingrīda</t>
  </si>
  <si>
    <t>Greivule</t>
  </si>
  <si>
    <t>Sabīne</t>
  </si>
  <si>
    <t>Driņķis</t>
  </si>
  <si>
    <t>Natālijas Draudziņas vidusskola</t>
  </si>
  <si>
    <t>Inese</t>
  </si>
  <si>
    <t>Zane</t>
  </si>
  <si>
    <t>Karpenko</t>
  </si>
  <si>
    <t>Urtāns</t>
  </si>
  <si>
    <t>VANAGI</t>
  </si>
  <si>
    <t>Jēkabpils novads</t>
  </si>
  <si>
    <t>Evija</t>
  </si>
  <si>
    <t>Madara</t>
  </si>
  <si>
    <t>Cīmure</t>
  </si>
  <si>
    <t>Edijs</t>
  </si>
  <si>
    <t>Bogomolovs</t>
  </si>
  <si>
    <t>Kļaviņš</t>
  </si>
  <si>
    <t>Erlens</t>
  </si>
  <si>
    <t>Grunckis</t>
  </si>
  <si>
    <t>Rudzīte</t>
  </si>
  <si>
    <t>Petrovskis</t>
  </si>
  <si>
    <t>Aldis</t>
  </si>
  <si>
    <t>Baltais</t>
  </si>
  <si>
    <t>Dinamo</t>
  </si>
  <si>
    <t>Gaidelis</t>
  </si>
  <si>
    <t>Maratona klubs</t>
  </si>
  <si>
    <t>Indulis</t>
  </si>
  <si>
    <t>Bukans</t>
  </si>
  <si>
    <t>Tilta</t>
  </si>
  <si>
    <t>Jansone</t>
  </si>
  <si>
    <t>Darja</t>
  </si>
  <si>
    <t>Jakovļevs</t>
  </si>
  <si>
    <t>www.endo.lv</t>
  </si>
  <si>
    <t>Rinkevics</t>
  </si>
  <si>
    <t>Babīte</t>
  </si>
  <si>
    <t>Lāsma</t>
  </si>
  <si>
    <t>Āboliņa</t>
  </si>
  <si>
    <t>Natālija</t>
  </si>
  <si>
    <t>Surikati</t>
  </si>
  <si>
    <t>Rauna</t>
  </si>
  <si>
    <t>Bahmane</t>
  </si>
  <si>
    <t>Marts</t>
  </si>
  <si>
    <t>Urtāne</t>
  </si>
  <si>
    <t>Korņenkova</t>
  </si>
  <si>
    <t>Rudzītis</t>
  </si>
  <si>
    <t>Kalniņa</t>
  </si>
  <si>
    <t>Ērika</t>
  </si>
  <si>
    <t>Laila</t>
  </si>
  <si>
    <t>Spirģis</t>
  </si>
  <si>
    <t>Kristīne</t>
  </si>
  <si>
    <t>Skrunda</t>
  </si>
  <si>
    <t>Freimanis</t>
  </si>
  <si>
    <t>Grahovska</t>
  </si>
  <si>
    <t>Ķeguma novads</t>
  </si>
  <si>
    <t>Vīksniņa</t>
  </si>
  <si>
    <t>Kārkliņa</t>
  </si>
  <si>
    <t>Randa</t>
  </si>
  <si>
    <t>Misāne</t>
  </si>
  <si>
    <t>Žodziņš</t>
  </si>
  <si>
    <t>Ezere</t>
  </si>
  <si>
    <t>Millers</t>
  </si>
  <si>
    <t>Pelēce</t>
  </si>
  <si>
    <t>Olga</t>
  </si>
  <si>
    <t>Mote</t>
  </si>
  <si>
    <t>Rīgas raj.</t>
  </si>
  <si>
    <t>Rezultāts</t>
  </si>
  <si>
    <t>Isostar</t>
  </si>
  <si>
    <t>VB2</t>
  </si>
  <si>
    <t>Kocēnu novads Rubene</t>
  </si>
  <si>
    <t>Brīvsolis</t>
  </si>
  <si>
    <t>VBJ</t>
  </si>
  <si>
    <t>OK</t>
  </si>
  <si>
    <t>VB3</t>
  </si>
  <si>
    <t>Jūrmalas skrējēju klubs</t>
  </si>
  <si>
    <t>BKV</t>
  </si>
  <si>
    <t>Latvijas valsts meži</t>
  </si>
  <si>
    <t>Meridiāns</t>
  </si>
  <si>
    <t>Race4Fun</t>
  </si>
  <si>
    <t>Vidzemes mērnieks / Ripoautocentrs</t>
  </si>
  <si>
    <t>MARATONA KLUBS/Moller Auto Ventspils</t>
  </si>
  <si>
    <t>SB2</t>
  </si>
  <si>
    <t>S</t>
  </si>
  <si>
    <t>Vērgale</t>
  </si>
  <si>
    <t>VB4</t>
  </si>
  <si>
    <t>Maratona klubs, NBS</t>
  </si>
  <si>
    <t>GC</t>
  </si>
  <si>
    <t>Volkswagen</t>
  </si>
  <si>
    <t>Augstkalne</t>
  </si>
  <si>
    <t>STARCO</t>
  </si>
  <si>
    <t>Purva Kurmji</t>
  </si>
  <si>
    <t>Veikals Maratons</t>
  </si>
  <si>
    <t>SB3</t>
  </si>
  <si>
    <t>Ko Te Notiek?</t>
  </si>
  <si>
    <t>Engures sportam</t>
  </si>
  <si>
    <t>īsie&amp;tuklie</t>
  </si>
  <si>
    <t>Aerobia</t>
  </si>
  <si>
    <t>Sporto Dabā</t>
  </si>
  <si>
    <t>SBJ</t>
  </si>
  <si>
    <t>Cēsu alus</t>
  </si>
  <si>
    <t>Limbazi</t>
  </si>
  <si>
    <t>SESE.BROLIS RUNNING TYM</t>
  </si>
  <si>
    <t>Cesvaine</t>
  </si>
  <si>
    <t>OSC</t>
  </si>
  <si>
    <t>Dzīvesprieks</t>
  </si>
  <si>
    <t>TavamSportam.lv</t>
  </si>
  <si>
    <t>Zaķi 1</t>
  </si>
  <si>
    <t>Vīle</t>
  </si>
  <si>
    <t>PTM</t>
  </si>
  <si>
    <t>ISOSTAR</t>
  </si>
  <si>
    <t>OK Alnis</t>
  </si>
  <si>
    <t>Volkswagen Team</t>
  </si>
  <si>
    <t>Lūzumpunkts</t>
  </si>
  <si>
    <t>Tukuma golfa klubs</t>
  </si>
  <si>
    <t>Mailigen</t>
  </si>
  <si>
    <t>COK Silva</t>
  </si>
  <si>
    <t>YUASA</t>
  </si>
  <si>
    <t>712 / Brīvdabas sporta klubs</t>
  </si>
  <si>
    <t>Ka-BUM</t>
  </si>
  <si>
    <t>Skrienam priekam!</t>
  </si>
  <si>
    <t>Veikals 42km 195m</t>
  </si>
  <si>
    <t>Baltais Kalns</t>
  </si>
  <si>
    <t>Pa vienam</t>
  </si>
  <si>
    <t>VSKS</t>
  </si>
  <si>
    <t>Maratona klubs/Turlava</t>
  </si>
  <si>
    <t>SK Kenijas Brieži</t>
  </si>
  <si>
    <t>Kustību telpa</t>
  </si>
  <si>
    <t>memais.com</t>
  </si>
  <si>
    <t>Zubru Trieciens</t>
  </si>
  <si>
    <t>LĒNĀK IR ILGĀK</t>
  </si>
  <si>
    <t>sk \"Tērauds\"""</t>
  </si>
  <si>
    <t>DEKO SPACE</t>
  </si>
  <si>
    <t>Lyngson</t>
  </si>
  <si>
    <t>Sauszemes spēku kājnieku brigāde</t>
  </si>
  <si>
    <t>K2</t>
  </si>
  <si>
    <t>SB4</t>
  </si>
  <si>
    <t>EBS Materiāli būvniecībai</t>
  </si>
  <si>
    <t>ASICS</t>
  </si>
  <si>
    <t>isie&amp;tuklie</t>
  </si>
  <si>
    <t>Auseklis</t>
  </si>
  <si>
    <t>Gardēži</t>
  </si>
  <si>
    <t>GrST</t>
  </si>
  <si>
    <t>ĀdažiVelo</t>
  </si>
  <si>
    <t>ŠOKOPASTS.LV</t>
  </si>
  <si>
    <t>Arodbiedrību koordinācijas centrs</t>
  </si>
  <si>
    <t>LVM/Mammadaba</t>
  </si>
  <si>
    <t>Engures sportam / Tukums</t>
  </si>
  <si>
    <t>alfatours.lv</t>
  </si>
  <si>
    <t>ELEVATION</t>
  </si>
  <si>
    <t>Garkalnes MVV</t>
  </si>
  <si>
    <t>Scania</t>
  </si>
  <si>
    <t>Nūjo ar vēju</t>
  </si>
  <si>
    <t>Briedis Bedrē Brikšķināja</t>
  </si>
  <si>
    <t>AD FITNESS</t>
  </si>
  <si>
    <t>Eternal Running Party</t>
  </si>
  <si>
    <t>VLJ</t>
  </si>
  <si>
    <t>Digitālā Pele</t>
  </si>
  <si>
    <t>VL2</t>
  </si>
  <si>
    <t>MySport Veikals</t>
  </si>
  <si>
    <t>Ņergas/Isostar</t>
  </si>
  <si>
    <t>Murexplorer/Taku Skrējējs</t>
  </si>
  <si>
    <t>OK Meridiāns</t>
  </si>
  <si>
    <t>Mežsusuri</t>
  </si>
  <si>
    <t>Dūnas</t>
  </si>
  <si>
    <t>VL3</t>
  </si>
  <si>
    <t>Elevation</t>
  </si>
  <si>
    <t>Elita</t>
  </si>
  <si>
    <t>EsiAktivs.lv</t>
  </si>
  <si>
    <t>Titurgas iespēju parks</t>
  </si>
  <si>
    <t>OK Kurmis</t>
  </si>
  <si>
    <t>SL2</t>
  </si>
  <si>
    <t>Sportlife Cycling Team</t>
  </si>
  <si>
    <t>Līvānu VK</t>
  </si>
  <si>
    <t>VL4</t>
  </si>
  <si>
    <t>SK BIKSTI</t>
  </si>
  <si>
    <t>JD Group</t>
  </si>
  <si>
    <t>Engures sportam / Ķesterciems</t>
  </si>
  <si>
    <t>www. bangasprivatprakse. lv</t>
  </si>
  <si>
    <t>Stirnu Buks</t>
  </si>
  <si>
    <t>ROLLERTOUR, CĒSIS</t>
  </si>
  <si>
    <t>RajA</t>
  </si>
  <si>
    <t>Mana mīļākā komanda</t>
  </si>
  <si>
    <t>Engures Sportam</t>
  </si>
  <si>
    <t>Saulkrasti</t>
  </si>
  <si>
    <t>Taurages BMK</t>
  </si>
  <si>
    <t>Medrull</t>
  </si>
  <si>
    <t>Ironman.lv</t>
  </si>
  <si>
    <t>SL3</t>
  </si>
  <si>
    <t>Ind.</t>
  </si>
  <si>
    <t>Cube</t>
  </si>
  <si>
    <t>Surströmming</t>
  </si>
  <si>
    <t>VELUX/mySport</t>
  </si>
  <si>
    <t>Skapis</t>
  </si>
  <si>
    <t>VSK_OlyBet</t>
  </si>
  <si>
    <t>Purva bridējs</t>
  </si>
  <si>
    <t>Taku skrējējs</t>
  </si>
  <si>
    <t>Piedzīvojumu meklētāji</t>
  </si>
  <si>
    <t>Exigen</t>
  </si>
  <si>
    <t>Mansardi</t>
  </si>
  <si>
    <t>Pēdu Nav</t>
  </si>
  <si>
    <t>Vellapēda</t>
  </si>
  <si>
    <t>SLJ</t>
  </si>
  <si>
    <t>SK Jõulu</t>
  </si>
  <si>
    <t>LNT</t>
  </si>
  <si>
    <t>Trio</t>
  </si>
  <si>
    <t>EDI</t>
  </si>
  <si>
    <t>RIForce</t>
  </si>
  <si>
    <t>kamparmazi</t>
  </si>
  <si>
    <t>Cimermanis</t>
  </si>
  <si>
    <t>Auziņš</t>
  </si>
  <si>
    <t>Veikals 42km195m</t>
  </si>
  <si>
    <t>Einārs</t>
  </si>
  <si>
    <t>Raivis</t>
  </si>
  <si>
    <t>VUGD</t>
  </si>
  <si>
    <t>Ondrej</t>
  </si>
  <si>
    <t>Fikrle</t>
  </si>
  <si>
    <t>Spalviņš</t>
  </si>
  <si>
    <t>Bruss</t>
  </si>
  <si>
    <t>Tērvete</t>
  </si>
  <si>
    <t>Martins</t>
  </si>
  <si>
    <t>Ilgvars</t>
  </si>
  <si>
    <t>Šalms</t>
  </si>
  <si>
    <t>Ielītis</t>
  </si>
  <si>
    <t>Drande</t>
  </si>
  <si>
    <t>Videmanis</t>
  </si>
  <si>
    <t>Stepiņš</t>
  </si>
  <si>
    <t>Zvejnieks</t>
  </si>
  <si>
    <t>Intars</t>
  </si>
  <si>
    <t>Vēberis</t>
  </si>
  <si>
    <t>Zimackis</t>
  </si>
  <si>
    <t>Gunārs</t>
  </si>
  <si>
    <t>Pjalkovskis</t>
  </si>
  <si>
    <t>Allers</t>
  </si>
  <si>
    <t>Banga</t>
  </si>
  <si>
    <t>Ābelīte</t>
  </si>
  <si>
    <t>Pūcītis</t>
  </si>
  <si>
    <t>Ziemeļkurzeme OK</t>
  </si>
  <si>
    <t>Anrijs</t>
  </si>
  <si>
    <t>Hodžajevs</t>
  </si>
  <si>
    <t>Mālbergs</t>
  </si>
  <si>
    <t>Rozenštoks</t>
  </si>
  <si>
    <t>Čerņadjevs</t>
  </si>
  <si>
    <t>Kokins</t>
  </si>
  <si>
    <t>Riga Ironman Team</t>
  </si>
  <si>
    <t>Viviana</t>
  </si>
  <si>
    <t>Kirilova</t>
  </si>
  <si>
    <t>Borovskis</t>
  </si>
  <si>
    <t>Drešmanis</t>
  </si>
  <si>
    <t>Čaiba</t>
  </si>
  <si>
    <t>Bidiņš</t>
  </si>
  <si>
    <t>Ērčkāvis</t>
  </si>
  <si>
    <t>Pīlādzis</t>
  </si>
  <si>
    <t>Štromanis</t>
  </si>
  <si>
    <t>Valentīns</t>
  </si>
  <si>
    <t>Andžejs</t>
  </si>
  <si>
    <t>Goško</t>
  </si>
  <si>
    <t>Ainars</t>
  </si>
  <si>
    <t>Bodiļevs</t>
  </si>
  <si>
    <t>Krūklis</t>
  </si>
  <si>
    <t>Bebris</t>
  </si>
  <si>
    <t>Bratka</t>
  </si>
  <si>
    <t>Judkins</t>
  </si>
  <si>
    <t>Austris</t>
  </si>
  <si>
    <t>Vasiļevskis</t>
  </si>
  <si>
    <t>Krūmiņš</t>
  </si>
  <si>
    <t>Radziņš</t>
  </si>
  <si>
    <t>Paško</t>
  </si>
  <si>
    <t>Klāvs</t>
  </si>
  <si>
    <t>Frīdmane</t>
  </si>
  <si>
    <t>Sprice</t>
  </si>
  <si>
    <t>Baikovs</t>
  </si>
  <si>
    <t>Limanāne</t>
  </si>
  <si>
    <t>Deņisova</t>
  </si>
  <si>
    <t>Ilmārs</t>
  </si>
  <si>
    <t>Pūce</t>
  </si>
  <si>
    <t>Karl</t>
  </si>
  <si>
    <t>Plaude</t>
  </si>
  <si>
    <t>Jevgenijs</t>
  </si>
  <si>
    <t>Razumovs</t>
  </si>
  <si>
    <t>Dazarts</t>
  </si>
  <si>
    <t>Rūdolfs</t>
  </si>
  <si>
    <t>Jurševica</t>
  </si>
  <si>
    <t>Līdumniece</t>
  </si>
  <si>
    <t>Ulrika</t>
  </si>
  <si>
    <t>Zariņš</t>
  </si>
  <si>
    <t>Artjoms</t>
  </si>
  <si>
    <t>Gerasimčiks</t>
  </si>
  <si>
    <t>Antra</t>
  </si>
  <si>
    <t>Alvis</t>
  </si>
  <si>
    <t>Lielvārde</t>
  </si>
  <si>
    <t>Modris</t>
  </si>
  <si>
    <t>Līva</t>
  </si>
  <si>
    <t>Līce</t>
  </si>
  <si>
    <t>Janušs</t>
  </si>
  <si>
    <t>Viktorija</t>
  </si>
  <si>
    <t>Gulbe</t>
  </si>
  <si>
    <t>Krišjānis</t>
  </si>
  <si>
    <t>Zemturis</t>
  </si>
  <si>
    <t>Arbidāns</t>
  </si>
  <si>
    <t>Vilnis</t>
  </si>
  <si>
    <t>Laimonis</t>
  </si>
  <si>
    <t>Baloži</t>
  </si>
  <si>
    <t>Sandris</t>
  </si>
  <si>
    <t>Evita</t>
  </si>
  <si>
    <t>Dzanuškāne</t>
  </si>
  <si>
    <t>Prauliņš</t>
  </si>
  <si>
    <t>Solveiga</t>
  </si>
  <si>
    <t>Tīsa</t>
  </si>
  <si>
    <t>Jolanta</t>
  </si>
  <si>
    <t>Romanova</t>
  </si>
  <si>
    <t>Prūsis</t>
  </si>
  <si>
    <t>Muižnieks</t>
  </si>
  <si>
    <t>Denis</t>
  </si>
  <si>
    <t>Astafyev</t>
  </si>
  <si>
    <t>Ozoliņa</t>
  </si>
  <si>
    <t>Renāte</t>
  </si>
  <si>
    <t>Ildze</t>
  </si>
  <si>
    <t>Svetlana</t>
  </si>
  <si>
    <t>Gržibovska</t>
  </si>
  <si>
    <t>Lipskis</t>
  </si>
  <si>
    <t>Vaidava</t>
  </si>
  <si>
    <t>Iveta</t>
  </si>
  <si>
    <t>Zēbergs</t>
  </si>
  <si>
    <t>Ina</t>
  </si>
  <si>
    <t>Graudiņa</t>
  </si>
  <si>
    <t>Melezere</t>
  </si>
  <si>
    <t>Valters</t>
  </si>
  <si>
    <t>Māra</t>
  </si>
  <si>
    <t>Ozola</t>
  </si>
  <si>
    <t>Ance</t>
  </si>
  <si>
    <t>Laizāns</t>
  </si>
  <si>
    <t>Čika un Banijs</t>
  </si>
  <si>
    <t>Laizāne</t>
  </si>
  <si>
    <t>01:33:50.43</t>
  </si>
  <si>
    <t>01:39:00.52</t>
  </si>
  <si>
    <t>01:44:43.78</t>
  </si>
  <si>
    <t>01:45:09.33</t>
  </si>
  <si>
    <t>01:47:11.38</t>
  </si>
  <si>
    <t>01:50:53.80</t>
  </si>
  <si>
    <t>Gandrs</t>
  </si>
  <si>
    <t>01:51:03.49</t>
  </si>
  <si>
    <t>01:51:26.50</t>
  </si>
  <si>
    <t>01:52:23.59</t>
  </si>
  <si>
    <t>Purva Bridējs</t>
  </si>
  <si>
    <t>01:54:15.55</t>
  </si>
  <si>
    <t>Latvijas valst meži</t>
  </si>
  <si>
    <t>01:55:44.55</t>
  </si>
  <si>
    <t>01:56:13.63</t>
  </si>
  <si>
    <t>Race4Fan</t>
  </si>
  <si>
    <t>01:56:17.31</t>
  </si>
  <si>
    <t>01:57:19.81</t>
  </si>
  <si>
    <t>01:57:42.00</t>
  </si>
  <si>
    <t>Engures sportam/Rīga</t>
  </si>
  <si>
    <t>01:58:35.82</t>
  </si>
  <si>
    <t>01:59:14.73</t>
  </si>
  <si>
    <t>01:59:58.73</t>
  </si>
  <si>
    <t>02:00:03.00</t>
  </si>
  <si>
    <t>A&amp;E M</t>
  </si>
  <si>
    <t>02:00:23.57</t>
  </si>
  <si>
    <t>02:00:35.60</t>
  </si>
  <si>
    <t>VW TEAM</t>
  </si>
  <si>
    <t>02:01:14.50</t>
  </si>
  <si>
    <t>02:01:51.57</t>
  </si>
  <si>
    <t>KANDAVAS TEHNIKUMS</t>
  </si>
  <si>
    <t>02:02:00.75</t>
  </si>
  <si>
    <t>Umlej marathon team</t>
  </si>
  <si>
    <t>02:02:19.78</t>
  </si>
  <si>
    <t>02:02:23.50</t>
  </si>
  <si>
    <t>02:02:25.57</t>
  </si>
  <si>
    <t>02:02:51.83</t>
  </si>
  <si>
    <t>02:03:00.33</t>
  </si>
  <si>
    <t>OK SALDUS - EZERE</t>
  </si>
  <si>
    <t>02:03:04.32</t>
  </si>
  <si>
    <t>02:03:47.58</t>
  </si>
  <si>
    <t>02:04:09.83</t>
  </si>
  <si>
    <t>02:04:23.58</t>
  </si>
  <si>
    <t>02:04:39.33</t>
  </si>
  <si>
    <t>02:05:47.58</t>
  </si>
  <si>
    <t>02:06:13.76</t>
  </si>
  <si>
    <t>02:06:25.84</t>
  </si>
  <si>
    <t>TOPCON/Latvija</t>
  </si>
  <si>
    <t>02:06:59.90</t>
  </si>
  <si>
    <t>02:07:35.34</t>
  </si>
  <si>
    <t>02:07:57.34</t>
  </si>
  <si>
    <t>02:08:29.84</t>
  </si>
  <si>
    <t>Rieksti Mežā</t>
  </si>
  <si>
    <t>02:08:34.34</t>
  </si>
  <si>
    <t>Radio SWH KURZEME</t>
  </si>
  <si>
    <t>02:08:36.34</t>
  </si>
  <si>
    <t>02:09:11.34</t>
  </si>
  <si>
    <t>02:09:13.84</t>
  </si>
  <si>
    <t>02:09:24.77</t>
  </si>
  <si>
    <t>02:09:51.77</t>
  </si>
  <si>
    <t>02:10:06.59</t>
  </si>
  <si>
    <t>02:10:09.84</t>
  </si>
  <si>
    <t>02:10:13.10</t>
  </si>
  <si>
    <t>02:11:01.34</t>
  </si>
  <si>
    <t>02:11:50.85</t>
  </si>
  <si>
    <t>Sidnejs 2</t>
  </si>
  <si>
    <t>02:12:00.10</t>
  </si>
  <si>
    <t>02:12:22.10</t>
  </si>
  <si>
    <t>02:12:33.10</t>
  </si>
  <si>
    <t>Lūši</t>
  </si>
  <si>
    <t>02:12:40.60</t>
  </si>
  <si>
    <t>STEPP</t>
  </si>
  <si>
    <t>02:12:41.35</t>
  </si>
  <si>
    <t>Salaspils zīriņi</t>
  </si>
  <si>
    <t>02:12:56.10</t>
  </si>
  <si>
    <t>Sardze</t>
  </si>
  <si>
    <t>02:13:07.00</t>
  </si>
  <si>
    <t>02:13:15.61</t>
  </si>
  <si>
    <t>02:13:42.10</t>
  </si>
  <si>
    <t>02:13:46.36</t>
  </si>
  <si>
    <t>Maratona klubs / NBS</t>
  </si>
  <si>
    <t>02:13:47.60</t>
  </si>
  <si>
    <t>02:14:11.60</t>
  </si>
  <si>
    <t>02:14:49.79</t>
  </si>
  <si>
    <t>02:14:49.85</t>
  </si>
  <si>
    <t>02:15:19.36</t>
  </si>
  <si>
    <t>02:15:19.37</t>
  </si>
  <si>
    <t>02:15:42.11</t>
  </si>
  <si>
    <t>02:16:03.86</t>
  </si>
  <si>
    <t>02:16:05.61</t>
  </si>
  <si>
    <t>X</t>
  </si>
  <si>
    <t>02:16:07.37</t>
  </si>
  <si>
    <t>02:16:15.62</t>
  </si>
  <si>
    <t>Fixman</t>
  </si>
  <si>
    <t>02:16:19.11</t>
  </si>
  <si>
    <t>02:16:21.61</t>
  </si>
  <si>
    <t>02:16:24.86</t>
  </si>
  <si>
    <t>02:16:30.11</t>
  </si>
  <si>
    <t>02:16:39.11</t>
  </si>
  <si>
    <t>02:17:11.11</t>
  </si>
  <si>
    <t>02:17:27.86</t>
  </si>
  <si>
    <t>02:17:43.87</t>
  </si>
  <si>
    <t>02:17:47.61</t>
  </si>
  <si>
    <t>www.running.lv</t>
  </si>
  <si>
    <t>02:18:01.36</t>
  </si>
  <si>
    <t>02:18:12.87</t>
  </si>
  <si>
    <t>www.tavamsportam.lv</t>
  </si>
  <si>
    <t>02:18:50.12</t>
  </si>
  <si>
    <t>Montadventur</t>
  </si>
  <si>
    <t>02:19:01.61</t>
  </si>
  <si>
    <t>02:19:11.87</t>
  </si>
  <si>
    <t>02:19:25.37</t>
  </si>
  <si>
    <t>02:19:52.62</t>
  </si>
  <si>
    <t>02:20:19.87</t>
  </si>
  <si>
    <t>02:20:26.37</t>
  </si>
  <si>
    <t>02:20:31.13</t>
  </si>
  <si>
    <t>02:20:41.87</t>
  </si>
  <si>
    <t>02:20:49.12</t>
  </si>
  <si>
    <t>02:21:22.62</t>
  </si>
  <si>
    <t>02:22:12.13</t>
  </si>
  <si>
    <t>Bize un bārda</t>
  </si>
  <si>
    <t>02:22:25.38</t>
  </si>
  <si>
    <t>02:22:31.13</t>
  </si>
  <si>
    <t>02:23:05.38</t>
  </si>
  <si>
    <t>02:23:11.88</t>
  </si>
  <si>
    <t>02:24:14.13</t>
  </si>
  <si>
    <t>02:24:22.13</t>
  </si>
  <si>
    <t>02:24:23.38</t>
  </si>
  <si>
    <t>02:24:25.38</t>
  </si>
  <si>
    <t>02:24:53.63</t>
  </si>
  <si>
    <t>02:24:58.63</t>
  </si>
  <si>
    <t>02:25:19.89</t>
  </si>
  <si>
    <t>02:25:22.13</t>
  </si>
  <si>
    <t>02:25:37.38</t>
  </si>
  <si>
    <t>02:26:00.38</t>
  </si>
  <si>
    <t>02:26:09.00</t>
  </si>
  <si>
    <t>DEDE</t>
  </si>
  <si>
    <t>02:26:11.40</t>
  </si>
  <si>
    <t>02:26:12.88</t>
  </si>
  <si>
    <t>02:26:21.38</t>
  </si>
  <si>
    <t>Liedagi-35</t>
  </si>
  <si>
    <t>02:26:25.13</t>
  </si>
  <si>
    <t>02:26:27.88</t>
  </si>
  <si>
    <t>02:26:29.89</t>
  </si>
  <si>
    <t>02:26:33.88</t>
  </si>
  <si>
    <t>OK KO</t>
  </si>
  <si>
    <t>02:27:37.14</t>
  </si>
  <si>
    <t>02:27:37.39</t>
  </si>
  <si>
    <t>02:27:42.89</t>
  </si>
  <si>
    <t>Klavins Ellex</t>
  </si>
  <si>
    <t>02:27:43.82</t>
  </si>
  <si>
    <t>02:27:46.15</t>
  </si>
  <si>
    <t>02:27:50.64</t>
  </si>
  <si>
    <t>02:28:02.89</t>
  </si>
  <si>
    <t>02:28:05.64</t>
  </si>
  <si>
    <t>02:28:23.41</t>
  </si>
  <si>
    <t>02:28:40.39</t>
  </si>
  <si>
    <t>02:28:59.64</t>
  </si>
  <si>
    <t>02:29:08.14</t>
  </si>
  <si>
    <t>02:29:09.89</t>
  </si>
  <si>
    <t>TVNET</t>
  </si>
  <si>
    <t>02:29:40.89</t>
  </si>
  <si>
    <t>02:29:47.14</t>
  </si>
  <si>
    <t>02:30:06.90</t>
  </si>
  <si>
    <t>02:30:47.15</t>
  </si>
  <si>
    <t>BUSES-MONA</t>
  </si>
  <si>
    <t>02:31:24.65</t>
  </si>
  <si>
    <t>02:31:35.90</t>
  </si>
  <si>
    <t>02:31:46.65</t>
  </si>
  <si>
    <t>02:32:02.40</t>
  </si>
  <si>
    <t>02:32:47.40</t>
  </si>
  <si>
    <t>02:33:11.65</t>
  </si>
  <si>
    <t>02:33:13.15</t>
  </si>
  <si>
    <t>02:33:14.41</t>
  </si>
  <si>
    <t>02:33:14.42</t>
  </si>
  <si>
    <t>Tukums / Engures sportam</t>
  </si>
  <si>
    <t>02:33:38.41</t>
  </si>
  <si>
    <t>Engures sportam / Engures vsk.</t>
  </si>
  <si>
    <t>02:33:38.66</t>
  </si>
  <si>
    <t>02:33:42.15</t>
  </si>
  <si>
    <t>02:33:54.90</t>
  </si>
  <si>
    <t>02:34:25.91</t>
  </si>
  <si>
    <t>02:34:34.41</t>
  </si>
  <si>
    <t>02:34:53.16</t>
  </si>
  <si>
    <t>02:35:09.91</t>
  </si>
  <si>
    <t>02:35:30.91</t>
  </si>
  <si>
    <t>02:36:05.67</t>
  </si>
  <si>
    <t>:)</t>
  </si>
  <si>
    <t>02:36:07.41</t>
  </si>
  <si>
    <t>02:36:12.66</t>
  </si>
  <si>
    <t>SELLAAM.LV</t>
  </si>
  <si>
    <t>02:36:42.41</t>
  </si>
  <si>
    <t>02:37:38.92</t>
  </si>
  <si>
    <t>02:37:40.92</t>
  </si>
  <si>
    <t>02:37:50.17</t>
  </si>
  <si>
    <t>02:38:18.67</t>
  </si>
  <si>
    <t>02:38:22.67</t>
  </si>
  <si>
    <t>VC Baltezers</t>
  </si>
  <si>
    <t>02:38:45.67</t>
  </si>
  <si>
    <t>GPS Centrs</t>
  </si>
  <si>
    <t>02:38:48.67</t>
  </si>
  <si>
    <t>02:38:57.71</t>
  </si>
  <si>
    <t>02:39:15.67</t>
  </si>
  <si>
    <t>02:39:46.67</t>
  </si>
  <si>
    <t>02:39:52.17</t>
  </si>
  <si>
    <t>02:39:53.18</t>
  </si>
  <si>
    <t>02:40:15.68</t>
  </si>
  <si>
    <t>Evolution Run</t>
  </si>
  <si>
    <t>02:40:26.92</t>
  </si>
  <si>
    <t>02:40:39.17</t>
  </si>
  <si>
    <t>02:40:56.68</t>
  </si>
  <si>
    <t>02:41:02.67</t>
  </si>
  <si>
    <t>02:41:04.92</t>
  </si>
  <si>
    <t>02:41:06.42</t>
  </si>
  <si>
    <t>02:41:09.92</t>
  </si>
  <si>
    <t>Tallink</t>
  </si>
  <si>
    <t>02:41:53.92</t>
  </si>
  <si>
    <t>02:42:11.17</t>
  </si>
  <si>
    <t>02:42:11.93</t>
  </si>
  <si>
    <t>02:42:45.43</t>
  </si>
  <si>
    <t>02:43:00.93</t>
  </si>
  <si>
    <t>02:43:15.93</t>
  </si>
  <si>
    <t>02:43:18.43</t>
  </si>
  <si>
    <t>02:43:19.18</t>
  </si>
  <si>
    <t>02:43:22.68</t>
  </si>
  <si>
    <t>02:43:47.43</t>
  </si>
  <si>
    <t>02:43:53.68</t>
  </si>
  <si>
    <t>02:43:56.93</t>
  </si>
  <si>
    <t>02:44:29.18</t>
  </si>
  <si>
    <t>02:44:29.68</t>
  </si>
  <si>
    <t>02:45:13.93</t>
  </si>
  <si>
    <t>02:46:35.94</t>
  </si>
  <si>
    <t>02:47:03.94</t>
  </si>
  <si>
    <t>Pekauši</t>
  </si>
  <si>
    <t>02:47:05.69</t>
  </si>
  <si>
    <t>02:47:25.44</t>
  </si>
  <si>
    <t>02:47:38.19</t>
  </si>
  <si>
    <t>02:48:00.94</t>
  </si>
  <si>
    <t>02:48:06.94</t>
  </si>
  <si>
    <t>02:49:18.47</t>
  </si>
  <si>
    <t>02:49:28.20</t>
  </si>
  <si>
    <t>02:49:28.69</t>
  </si>
  <si>
    <t>02:49:34.44</t>
  </si>
  <si>
    <t>02:49:37.20</t>
  </si>
  <si>
    <t>02:50:14.95</t>
  </si>
  <si>
    <t>Aura Yoga</t>
  </si>
  <si>
    <t>02:50:24.70</t>
  </si>
  <si>
    <t>02:50:29.95</t>
  </si>
  <si>
    <t>02:50:35.20</t>
  </si>
  <si>
    <t>02:50:35.70</t>
  </si>
  <si>
    <t>02:50:56.45</t>
  </si>
  <si>
    <t>MM</t>
  </si>
  <si>
    <t>02:51:09.21</t>
  </si>
  <si>
    <t>02:51:17.70</t>
  </si>
  <si>
    <t>SK "OZOLNIEKI"</t>
  </si>
  <si>
    <t>02:51:21.95</t>
  </si>
  <si>
    <t>02:51:25.20</t>
  </si>
  <si>
    <t>02:51:31.96</t>
  </si>
  <si>
    <t>02:52:23.95</t>
  </si>
  <si>
    <t>02:54:09.46</t>
  </si>
  <si>
    <t>02:54:23.46</t>
  </si>
  <si>
    <t>02:54:49.32</t>
  </si>
  <si>
    <t>02:54:53.21</t>
  </si>
  <si>
    <t>02:55:11.46</t>
  </si>
  <si>
    <t>02:55:23.21</t>
  </si>
  <si>
    <t>02:55:27.21</t>
  </si>
  <si>
    <t>02:57:41.22</t>
  </si>
  <si>
    <t>02:58:12.98</t>
  </si>
  <si>
    <t>02:58:30.47</t>
  </si>
  <si>
    <t>03:00:41.97</t>
  </si>
  <si>
    <t>OGRE</t>
  </si>
  <si>
    <t>03:02:26.73</t>
  </si>
  <si>
    <t>03:02:55.48</t>
  </si>
  <si>
    <t>03:03:50.23</t>
  </si>
  <si>
    <t>03:04:42.49</t>
  </si>
  <si>
    <t>03:05:24.99</t>
  </si>
  <si>
    <t>03:06:06.99</t>
  </si>
  <si>
    <t>03:07:01.50</t>
  </si>
  <si>
    <t>03:09:33.20</t>
  </si>
  <si>
    <t>ENGURES SPORTAM/TUKUMS</t>
  </si>
  <si>
    <t>03:09:47.20</t>
  </si>
  <si>
    <t>03:10:42.50</t>
  </si>
  <si>
    <t>03:10:59.25</t>
  </si>
  <si>
    <t>03:12:10.25</t>
  </si>
  <si>
    <t>03:12:41.51</t>
  </si>
  <si>
    <t>03:14:06.51</t>
  </si>
  <si>
    <t>03:15:47.26</t>
  </si>
  <si>
    <t>03:16:17.76</t>
  </si>
  <si>
    <t>03:16:32.52</t>
  </si>
  <si>
    <t>03:17:45.52</t>
  </si>
  <si>
    <t>03:17:50.23</t>
  </si>
  <si>
    <t>Skulte rullē</t>
  </si>
  <si>
    <t>03:18:28.27</t>
  </si>
  <si>
    <t>03:21:20.53</t>
  </si>
  <si>
    <t>zebiekste&amp;caune</t>
  </si>
  <si>
    <t>03:22:27.53</t>
  </si>
  <si>
    <t>03:24:06.54</t>
  </si>
  <si>
    <t>03:24:47.29</t>
  </si>
  <si>
    <t>03:25:58.45</t>
  </si>
  <si>
    <t>03:28:15.53</t>
  </si>
  <si>
    <t>03:28:47.30</t>
  </si>
  <si>
    <t>03:29:39.55</t>
  </si>
  <si>
    <t>03:31:00.31</t>
  </si>
  <si>
    <t>03:31:54.56</t>
  </si>
  <si>
    <t>JK HERMES</t>
  </si>
  <si>
    <t>03:32:00.61</t>
  </si>
  <si>
    <t>03:33:31.81</t>
  </si>
  <si>
    <t>Nesacenšos, tikai mēru, cik precīzs ir trases garums</t>
  </si>
  <si>
    <t>03:37:50.57</t>
  </si>
  <si>
    <t>03:38:03.33</t>
  </si>
  <si>
    <t>03:39:14.83</t>
  </si>
  <si>
    <t>03:45:05.99</t>
  </si>
  <si>
    <t>03:51:08.61</t>
  </si>
  <si>
    <t>03:52:43.62</t>
  </si>
  <si>
    <t>03:53:30.12</t>
  </si>
  <si>
    <t>04:04:14.15</t>
  </si>
  <si>
    <t>04:20:04.94</t>
  </si>
  <si>
    <t>04:49:28.24</t>
  </si>
  <si>
    <t>02:22:46.88</t>
  </si>
  <si>
    <t>02:24:15.88</t>
  </si>
  <si>
    <t>02:25:08.13</t>
  </si>
  <si>
    <t>3draugi.lv/ Ziemeļkurzeme OK</t>
  </si>
  <si>
    <t>02:26:43.38</t>
  </si>
  <si>
    <t>02:27:56.14</t>
  </si>
  <si>
    <t>02:35:47.91</t>
  </si>
  <si>
    <t>02:37:46.91</t>
  </si>
  <si>
    <t>02:38:58.92</t>
  </si>
  <si>
    <t>02:44:55.18</t>
  </si>
  <si>
    <t>02:46:34.19</t>
  </si>
  <si>
    <t>02:47:48.44</t>
  </si>
  <si>
    <t>02:50:07.45</t>
  </si>
  <si>
    <t>02:50:23.45</t>
  </si>
  <si>
    <t>02:52:42.45</t>
  </si>
  <si>
    <t>02:53:31.21</t>
  </si>
  <si>
    <t>Talsu biatlona klubs</t>
  </si>
  <si>
    <t>02:54:06.71</t>
  </si>
  <si>
    <t>02:54:59.71</t>
  </si>
  <si>
    <t>02:55:06.21</t>
  </si>
  <si>
    <t>02:56:51.46</t>
  </si>
  <si>
    <t>02:57:07.97</t>
  </si>
  <si>
    <t>02:57:18.46</t>
  </si>
  <si>
    <t>02:57:24.47</t>
  </si>
  <si>
    <t>02:57:28.72</t>
  </si>
  <si>
    <t>02:58:01.47</t>
  </si>
  <si>
    <t>02:58:16.99</t>
  </si>
  <si>
    <t>02:59:00.72</t>
  </si>
  <si>
    <t>03:01:34.48</t>
  </si>
  <si>
    <t>03:02:27.75</t>
  </si>
  <si>
    <t>03:02:43.23</t>
  </si>
  <si>
    <t>03:03:46.23</t>
  </si>
  <si>
    <t>www.tavamsportam. lv</t>
  </si>
  <si>
    <t>03:04:09.73</t>
  </si>
  <si>
    <t>03:04:58.49</t>
  </si>
  <si>
    <t>03:06:22.74</t>
  </si>
  <si>
    <t>03:06:24.15</t>
  </si>
  <si>
    <t>03:06:26.99</t>
  </si>
  <si>
    <t>03:07:19.74</t>
  </si>
  <si>
    <t>03:07:53.10</t>
  </si>
  <si>
    <t>Salaspils/Zīriņi</t>
  </si>
  <si>
    <t>03:08:14.41</t>
  </si>
  <si>
    <t>03:08:22.99</t>
  </si>
  <si>
    <t>03:08:24.74</t>
  </si>
  <si>
    <t>03:08:45.75</t>
  </si>
  <si>
    <t>03:08:53.00</t>
  </si>
  <si>
    <t>03:09:19.50</t>
  </si>
  <si>
    <t>www. bangasprivatprakse.lv</t>
  </si>
  <si>
    <t>03:09:21.25</t>
  </si>
  <si>
    <t>03:09:36.25</t>
  </si>
  <si>
    <t>03:09:43.50</t>
  </si>
  <si>
    <t>03:10:47.10</t>
  </si>
  <si>
    <t>Veikals "Maratons"</t>
  </si>
  <si>
    <t>03:10:49.25</t>
  </si>
  <si>
    <t>03:11:22.50</t>
  </si>
  <si>
    <t>03:11:35.75</t>
  </si>
  <si>
    <t>03:11:41.50</t>
  </si>
  <si>
    <t>03:11:49.50</t>
  </si>
  <si>
    <t>03:12:08.68</t>
  </si>
  <si>
    <t>03:12:14.25</t>
  </si>
  <si>
    <t>Baziliks ar ausīm</t>
  </si>
  <si>
    <t>03:12:59.10</t>
  </si>
  <si>
    <t>03:13:48.92</t>
  </si>
  <si>
    <t>03:15:10.51</t>
  </si>
  <si>
    <t>03:16:07.17</t>
  </si>
  <si>
    <t>03:16:14.51</t>
  </si>
  <si>
    <t>03:18:18.27</t>
  </si>
  <si>
    <t>03:18:32.53</t>
  </si>
  <si>
    <t>03:18:51.27</t>
  </si>
  <si>
    <t>03:19:37.27</t>
  </si>
  <si>
    <t>03:21:08.94</t>
  </si>
  <si>
    <t>03:21:35.33</t>
  </si>
  <si>
    <t>03:21:42.34</t>
  </si>
  <si>
    <t>03:22:38.78</t>
  </si>
  <si>
    <t>M? lā sōng</t>
  </si>
  <si>
    <t>03:23:05.54</t>
  </si>
  <si>
    <t>Sporta laboratorija</t>
  </si>
  <si>
    <t>03:23:14.53</t>
  </si>
  <si>
    <t>03:23:29.38</t>
  </si>
  <si>
    <t>03:24:10.78</t>
  </si>
  <si>
    <t>VEIKALS 42KM195M/ SIS/SAUCONY</t>
  </si>
  <si>
    <t>03:25:46.79</t>
  </si>
  <si>
    <t>03:26:16.54</t>
  </si>
  <si>
    <t>03:26:20.54</t>
  </si>
  <si>
    <t>03:26:23.54</t>
  </si>
  <si>
    <t>03:26:34.79</t>
  </si>
  <si>
    <t>03:26:37.54</t>
  </si>
  <si>
    <t>03:27:27.30</t>
  </si>
  <si>
    <t>03:27:48.48</t>
  </si>
  <si>
    <t>03:27:50.51</t>
  </si>
  <si>
    <t>03:28:22.80</t>
  </si>
  <si>
    <t>Mammadaba</t>
  </si>
  <si>
    <t>03:28:28.50</t>
  </si>
  <si>
    <t>03:29:20.80</t>
  </si>
  <si>
    <t>03:31:16.81</t>
  </si>
  <si>
    <t>03:31:41.31</t>
  </si>
  <si>
    <t>03:32:31.61</t>
  </si>
  <si>
    <t>03:32:39.81</t>
  </si>
  <si>
    <t>03:32:44.56</t>
  </si>
  <si>
    <t>Spararats</t>
  </si>
  <si>
    <t>03:32:58.31</t>
  </si>
  <si>
    <t>03:33:08.68</t>
  </si>
  <si>
    <t>03:33:24.65</t>
  </si>
  <si>
    <t>03:34:38.81</t>
  </si>
  <si>
    <t>03:35:18.69</t>
  </si>
  <si>
    <t>03:35:59.42</t>
  </si>
  <si>
    <t>03:36:23.72</t>
  </si>
  <si>
    <t>03:36:36.58</t>
  </si>
  <si>
    <t>03:36:59.32</t>
  </si>
  <si>
    <t>03:37:35.58</t>
  </si>
  <si>
    <t>03:38:25.32</t>
  </si>
  <si>
    <t>03:38:41.49</t>
  </si>
  <si>
    <t>03:39:02.80</t>
  </si>
  <si>
    <t>03:39:04.58</t>
  </si>
  <si>
    <t>03:39:07.83</t>
  </si>
  <si>
    <t>03:39:18.87</t>
  </si>
  <si>
    <t>Velux/mySport</t>
  </si>
  <si>
    <t>03:39:48.83</t>
  </si>
  <si>
    <t>03:40:07.74</t>
  </si>
  <si>
    <t>03:40:20.83</t>
  </si>
  <si>
    <t>03:40:48.83</t>
  </si>
  <si>
    <t>03:40:59.58</t>
  </si>
  <si>
    <t>PATRIA MTB</t>
  </si>
  <si>
    <t>03:41:22.33</t>
  </si>
  <si>
    <t>03:41:22.75</t>
  </si>
  <si>
    <t>03:41:28.84</t>
  </si>
  <si>
    <t>03:41:42.75</t>
  </si>
  <si>
    <t>03:42:42.75</t>
  </si>
  <si>
    <t>03:44:28.34</t>
  </si>
  <si>
    <t>03:44:30.84</t>
  </si>
  <si>
    <t>03:44:32.59</t>
  </si>
  <si>
    <t>03:44:47.60</t>
  </si>
  <si>
    <t>03:47:08.35</t>
  </si>
  <si>
    <t>03:47:20.35</t>
  </si>
  <si>
    <t>03:47:33.10</t>
  </si>
  <si>
    <t>Pēdu nav</t>
  </si>
  <si>
    <t>03:48:07.85</t>
  </si>
  <si>
    <t>03:48:18.10</t>
  </si>
  <si>
    <t>03:48:26.85</t>
  </si>
  <si>
    <t>03:48:52.36</t>
  </si>
  <si>
    <t>03:51:11.11</t>
  </si>
  <si>
    <t>03:51:18.86</t>
  </si>
  <si>
    <t>ņergas</t>
  </si>
  <si>
    <t>03:52:11.86</t>
  </si>
  <si>
    <t>03:52:32.11</t>
  </si>
  <si>
    <t>03:52:41.62</t>
  </si>
  <si>
    <t>03:52:50.12</t>
  </si>
  <si>
    <t>03:55:15.62</t>
  </si>
  <si>
    <t>03:55:27.00</t>
  </si>
  <si>
    <t>03:55:27.38</t>
  </si>
  <si>
    <t>03:56:22.37</t>
  </si>
  <si>
    <t>03:57:15.38</t>
  </si>
  <si>
    <t>03:57:56.88</t>
  </si>
  <si>
    <t>Sk Ozolnieki</t>
  </si>
  <si>
    <t>03:58:21.13</t>
  </si>
  <si>
    <t>03:58:28.13</t>
  </si>
  <si>
    <t>Žipers</t>
  </si>
  <si>
    <t>03:58:45.39</t>
  </si>
  <si>
    <t>Žiperis</t>
  </si>
  <si>
    <t>03:58:45.63</t>
  </si>
  <si>
    <t>04:00:32.14</t>
  </si>
  <si>
    <t>04:00:49.89</t>
  </si>
  <si>
    <t>04:01:23.14</t>
  </si>
  <si>
    <t>04:01:50.14</t>
  </si>
  <si>
    <t>04:02:13.39</t>
  </si>
  <si>
    <t>04:02:49.14</t>
  </si>
  <si>
    <t>04:02:59.89</t>
  </si>
  <si>
    <t>04:03:43.15</t>
  </si>
  <si>
    <t>04:04:03.90</t>
  </si>
  <si>
    <t>04:04:08.40</t>
  </si>
  <si>
    <t>04:04:22.15</t>
  </si>
  <si>
    <t>04:04:40.40</t>
  </si>
  <si>
    <t>04:04:44.15</t>
  </si>
  <si>
    <t>04:05:22.15</t>
  </si>
  <si>
    <t>04:06:48.90</t>
  </si>
  <si>
    <t>04:06:50.90</t>
  </si>
  <si>
    <t>04:07:42.66</t>
  </si>
  <si>
    <t>04:07:59.16</t>
  </si>
  <si>
    <t>04:08:43.41</t>
  </si>
  <si>
    <t>04:09:42.16</t>
  </si>
  <si>
    <t>04:10:00.82</t>
  </si>
  <si>
    <t>04:10:45.17</t>
  </si>
  <si>
    <t>04:10:45.42</t>
  </si>
  <si>
    <t>04:11:07.16</t>
  </si>
  <si>
    <t>04:11:54.67</t>
  </si>
  <si>
    <t>04:12:03.67</t>
  </si>
  <si>
    <t>04:12:25.92</t>
  </si>
  <si>
    <t>04:12:34.69</t>
  </si>
  <si>
    <t>04:12:37.67</t>
  </si>
  <si>
    <t>04:13:09.92</t>
  </si>
  <si>
    <t>04:16:04.18</t>
  </si>
  <si>
    <t>04:21:08.94</t>
  </si>
  <si>
    <t>04:21:43.95</t>
  </si>
  <si>
    <t>Dzilnuciems</t>
  </si>
  <si>
    <t>04:21:54.20</t>
  </si>
  <si>
    <t>04:22:44.20</t>
  </si>
  <si>
    <t>04:23:10.20</t>
  </si>
  <si>
    <t>04:29:39.72</t>
  </si>
  <si>
    <t>Engures sportam/RIFORCE</t>
  </si>
  <si>
    <t>04:33:05.98</t>
  </si>
  <si>
    <t>04:33:54.23</t>
  </si>
  <si>
    <t>04:34:13.48</t>
  </si>
  <si>
    <t>04:34:52.23</t>
  </si>
  <si>
    <t>04:36:05.23</t>
  </si>
  <si>
    <t>04:37:33.74</t>
  </si>
  <si>
    <t>04:37:58.24</t>
  </si>
  <si>
    <t>04:43:54.26</t>
  </si>
  <si>
    <t>04:47:22.19</t>
  </si>
  <si>
    <t>04:47:22.76</t>
  </si>
  <si>
    <t>04:47:38.27</t>
  </si>
  <si>
    <t>04:48:01.26</t>
  </si>
  <si>
    <t>04:49:25.28</t>
  </si>
  <si>
    <t>04:49:32.24</t>
  </si>
  <si>
    <t>04:49:32.28</t>
  </si>
  <si>
    <t>04:51:42.78</t>
  </si>
  <si>
    <t>04:52:03.53</t>
  </si>
  <si>
    <t>05:17:50.97</t>
  </si>
  <si>
    <t>05:19:21.36</t>
  </si>
  <si>
    <t>05:19:21.85</t>
  </si>
  <si>
    <t>05:20:13.35</t>
  </si>
  <si>
    <t>05:20:13.36</t>
  </si>
  <si>
    <t>05:33:18.14</t>
  </si>
  <si>
    <t>Friend Fit</t>
  </si>
  <si>
    <t>Ķekava</t>
  </si>
  <si>
    <t>Ventspils novads</t>
  </si>
  <si>
    <t>Pastars</t>
  </si>
  <si>
    <t>Repša</t>
  </si>
  <si>
    <t>Alseika</t>
  </si>
  <si>
    <t>Reimanis</t>
  </si>
  <si>
    <t>Liepiņa</t>
  </si>
  <si>
    <t>Akmans</t>
  </si>
  <si>
    <t>Uģis</t>
  </si>
  <si>
    <t>Lācis</t>
  </si>
  <si>
    <t>Supe</t>
  </si>
  <si>
    <t>Stenclavs</t>
  </si>
  <si>
    <t>Vjačeslavs</t>
  </si>
  <si>
    <t>Grigorjevs</t>
  </si>
  <si>
    <t>Ukstiņš</t>
  </si>
  <si>
    <t>Soopargs</t>
  </si>
  <si>
    <t>Perunovs</t>
  </si>
  <si>
    <t>Aļeksejevs</t>
  </si>
  <si>
    <t>Černuho</t>
  </si>
  <si>
    <t>Uvis</t>
  </si>
  <si>
    <t>Braunfelds</t>
  </si>
  <si>
    <t>Atteka</t>
  </si>
  <si>
    <t>Jonelis</t>
  </si>
  <si>
    <t>Treulande</t>
  </si>
  <si>
    <t>Vanags</t>
  </si>
  <si>
    <t>Leimanis</t>
  </si>
  <si>
    <t>Rasims</t>
  </si>
  <si>
    <t>Aiva</t>
  </si>
  <si>
    <t>Slampe</t>
  </si>
  <si>
    <t>Alise</t>
  </si>
  <si>
    <t>Balodis</t>
  </si>
  <si>
    <t>Ancāns</t>
  </si>
  <si>
    <t>Miksons</t>
  </si>
  <si>
    <t>Batars</t>
  </si>
  <si>
    <t>Eva</t>
  </si>
  <si>
    <t>Dzene</t>
  </si>
  <si>
    <t>Buraks</t>
  </si>
  <si>
    <t>Aldermane</t>
  </si>
  <si>
    <t>Freimane</t>
  </si>
  <si>
    <t>Pielēns-Pelēns</t>
  </si>
  <si>
    <t>Petrovska</t>
  </si>
  <si>
    <t>Tūbelis</t>
  </si>
  <si>
    <t>Gunita</t>
  </si>
  <si>
    <t>Henrihs</t>
  </si>
  <si>
    <t>Strautiņš</t>
  </si>
  <si>
    <t>Daina</t>
  </si>
  <si>
    <t>Klepers</t>
  </si>
  <si>
    <t>30draugi.lv/Ziemeļkurzeme OK</t>
  </si>
  <si>
    <t>Smārde</t>
  </si>
  <si>
    <t>Glušņevs</t>
  </si>
  <si>
    <t>Damškalns</t>
  </si>
  <si>
    <t>Epners</t>
  </si>
  <si>
    <t>Saulītis</t>
  </si>
  <si>
    <t>Maratona klubs/Liepāja</t>
  </si>
  <si>
    <t>Vents</t>
  </si>
  <si>
    <t>Lupkins</t>
  </si>
  <si>
    <t>Pankoks</t>
  </si>
  <si>
    <t>Irīna</t>
  </si>
  <si>
    <t>Štūla-Pankoka</t>
  </si>
  <si>
    <t>Hugo</t>
  </si>
  <si>
    <t>Jakobi</t>
  </si>
  <si>
    <t>tavamsportam.lv</t>
  </si>
  <si>
    <t>Bundzinieks</t>
  </si>
  <si>
    <t>Blatovs</t>
  </si>
  <si>
    <t>Atis</t>
  </si>
  <si>
    <t>Caune</t>
  </si>
  <si>
    <t>Valmiermuiža</t>
  </si>
  <si>
    <t>Goba</t>
  </si>
  <si>
    <t>Salaspils Zīriņi</t>
  </si>
  <si>
    <t>Volfs</t>
  </si>
  <si>
    <t>Peičs</t>
  </si>
  <si>
    <t>Igor</t>
  </si>
  <si>
    <t>Shutov</t>
  </si>
  <si>
    <t>Maxim</t>
  </si>
  <si>
    <t>Klimov</t>
  </si>
  <si>
    <t>42195.ua</t>
  </si>
  <si>
    <t>Jurmala</t>
  </si>
  <si>
    <t>Aino</t>
  </si>
  <si>
    <t>Gošs</t>
  </si>
  <si>
    <t>Niklass</t>
  </si>
  <si>
    <t>Tērauds</t>
  </si>
  <si>
    <t>Bāliņš</t>
  </si>
  <si>
    <t>Cesis</t>
  </si>
  <si>
    <t>Inčukalns</t>
  </si>
  <si>
    <t>Germovs</t>
  </si>
  <si>
    <t>Valkas nov.</t>
  </si>
  <si>
    <t>Šnepste</t>
  </si>
  <si>
    <t>Metroons</t>
  </si>
  <si>
    <t>Saveļjevs</t>
  </si>
  <si>
    <t>Gentlemen Club</t>
  </si>
  <si>
    <t>Bāris</t>
  </si>
  <si>
    <t>Ūselis</t>
  </si>
  <si>
    <t>Tumašs</t>
  </si>
  <si>
    <t>Gedroics</t>
  </si>
  <si>
    <t>Ropažu novads</t>
  </si>
  <si>
    <t>Poriņa</t>
  </si>
  <si>
    <t>Ķekavas nov.</t>
  </si>
  <si>
    <t>Ezers</t>
  </si>
  <si>
    <t>Kazdanga</t>
  </si>
  <si>
    <t>Geste</t>
  </si>
  <si>
    <t>Vate</t>
  </si>
  <si>
    <t>Lielais ciems</t>
  </si>
  <si>
    <t>Engures novads</t>
  </si>
  <si>
    <t>Vijgriezis</t>
  </si>
  <si>
    <t>Klepere</t>
  </si>
  <si>
    <t>Ziedonis</t>
  </si>
  <si>
    <t>Tabūns</t>
  </si>
  <si>
    <t>Radovičs</t>
  </si>
  <si>
    <t>Brocēnu novads</t>
  </si>
  <si>
    <t>Ilmars</t>
  </si>
  <si>
    <t>Knipšis</t>
  </si>
  <si>
    <t>Ķekavas novads</t>
  </si>
  <si>
    <t>CrossfitRidzene</t>
  </si>
  <si>
    <t>Rozīte</t>
  </si>
  <si>
    <t>Terēze</t>
  </si>
  <si>
    <t>Peniķe</t>
  </si>
  <si>
    <t>SK OZOLNIEKI</t>
  </si>
  <si>
    <t>Maurāns</t>
  </si>
  <si>
    <t>Bormeisters</t>
  </si>
  <si>
    <t>Mārupes nov.</t>
  </si>
  <si>
    <t>Grundštoks</t>
  </si>
  <si>
    <t>Zariņa</t>
  </si>
  <si>
    <t>Bokmanis</t>
  </si>
  <si>
    <t>Kaidi-Keir</t>
  </si>
  <si>
    <t>Kukk</t>
  </si>
  <si>
    <t>Pärnu</t>
  </si>
  <si>
    <t>Oliver</t>
  </si>
  <si>
    <t>Kask</t>
  </si>
  <si>
    <t>Arnicāns</t>
  </si>
  <si>
    <t>Spilve</t>
  </si>
  <si>
    <t>Dūdiņš</t>
  </si>
  <si>
    <t>Jevsins</t>
  </si>
  <si>
    <t>Lunts</t>
  </si>
  <si>
    <t>Skujiņš</t>
  </si>
  <si>
    <t>Rukšāne</t>
  </si>
  <si>
    <t>Vībure</t>
  </si>
  <si>
    <t>Ludriks</t>
  </si>
  <si>
    <t>Zirnis</t>
  </si>
  <si>
    <t>SK TĒRAUDS</t>
  </si>
  <si>
    <t>Jēgers</t>
  </si>
  <si>
    <t>Malderis</t>
  </si>
  <si>
    <t>Galvanovskis</t>
  </si>
  <si>
    <t>Neijs</t>
  </si>
  <si>
    <t>Stavro</t>
  </si>
  <si>
    <t>Malzubris</t>
  </si>
  <si>
    <t>Zubru trieciens</t>
  </si>
  <si>
    <t>Rodrigo</t>
  </si>
  <si>
    <t>Treijers</t>
  </si>
  <si>
    <t>Raits</t>
  </si>
  <si>
    <t>Gucu</t>
  </si>
  <si>
    <t>Strazde</t>
  </si>
  <si>
    <t>Rocēns</t>
  </si>
  <si>
    <t>Nesenbergs</t>
  </si>
  <si>
    <t>Zanda</t>
  </si>
  <si>
    <t>Taupmana</t>
  </si>
  <si>
    <t>Bite</t>
  </si>
  <si>
    <t>Zīle</t>
  </si>
  <si>
    <t>Zudrags</t>
  </si>
  <si>
    <t>Vivita</t>
  </si>
  <si>
    <t>Ruņģe</t>
  </si>
  <si>
    <t>Ločmelis</t>
  </si>
  <si>
    <t>Ruņģis</t>
  </si>
  <si>
    <t>Šadauskis</t>
  </si>
  <si>
    <t>Meikšāne</t>
  </si>
  <si>
    <t>Romanovskis</t>
  </si>
  <si>
    <t>Pūgulis</t>
  </si>
  <si>
    <t>Liāna</t>
  </si>
  <si>
    <t>Sudraba</t>
  </si>
  <si>
    <t>M</t>
  </si>
  <si>
    <t>Isostar Team</t>
  </si>
  <si>
    <t>Kaldre</t>
  </si>
  <si>
    <t>Christian</t>
  </si>
  <si>
    <t>Haritonovs</t>
  </si>
  <si>
    <t>Stūris</t>
  </si>
  <si>
    <t>Arturas</t>
  </si>
  <si>
    <t>Ronimoiss</t>
  </si>
  <si>
    <t>Kudrjavceva</t>
  </si>
  <si>
    <t>Mušperts</t>
  </si>
  <si>
    <t>Aleksejevs</t>
  </si>
  <si>
    <t>Sprūds</t>
  </si>
  <si>
    <t>Pilskalns</t>
  </si>
  <si>
    <t>Liepas skrien</t>
  </si>
  <si>
    <t>Pommers</t>
  </si>
  <si>
    <t>Geide</t>
  </si>
  <si>
    <t>Ķemers</t>
  </si>
  <si>
    <t>Trofimenko</t>
  </si>
  <si>
    <t>Lukaševičs</t>
  </si>
  <si>
    <t>Anda</t>
  </si>
  <si>
    <t>Vaseņins</t>
  </si>
  <si>
    <t>Sedliņš</t>
  </si>
  <si>
    <t>Jonathan</t>
  </si>
  <si>
    <t>Jurāns</t>
  </si>
  <si>
    <t>Lapiņš</t>
  </si>
  <si>
    <t>Sokolovs</t>
  </si>
  <si>
    <t>Zintis</t>
  </si>
  <si>
    <t>Peleckis</t>
  </si>
  <si>
    <t>Štemmers</t>
  </si>
  <si>
    <t>Bulāns</t>
  </si>
  <si>
    <t>Kānītis</t>
  </si>
  <si>
    <t>Rusovs</t>
  </si>
  <si>
    <t>Ceriņš</t>
  </si>
  <si>
    <t>Timofejevs</t>
  </si>
  <si>
    <t>Miezis</t>
  </si>
  <si>
    <t>Bomiks</t>
  </si>
  <si>
    <t>Vieda</t>
  </si>
  <si>
    <t>Lūsa</t>
  </si>
  <si>
    <t>Zigmārs</t>
  </si>
  <si>
    <t>Ilva</t>
  </si>
  <si>
    <t>Justīne</t>
  </si>
  <si>
    <t>Savitska</t>
  </si>
  <si>
    <t>Jaunzems</t>
  </si>
  <si>
    <t>Miķelsons</t>
  </si>
  <si>
    <t>Runts</t>
  </si>
  <si>
    <t>Purmalietis</t>
  </si>
  <si>
    <t>Sintija</t>
  </si>
  <si>
    <t>Rasa</t>
  </si>
  <si>
    <t>Jurševskis</t>
  </si>
  <si>
    <t>Zeltiņš</t>
  </si>
  <si>
    <t>Anna</t>
  </si>
  <si>
    <t>Pakalniņa</t>
  </si>
  <si>
    <t>Gailāne</t>
  </si>
  <si>
    <t>Strazdiņa</t>
  </si>
  <si>
    <t>Monika</t>
  </si>
  <si>
    <t>Yakupov</t>
  </si>
  <si>
    <t>Krūmiņa</t>
  </si>
  <si>
    <t>Ķīvīte</t>
  </si>
  <si>
    <t>Krista</t>
  </si>
  <si>
    <t>Šūlmeisters</t>
  </si>
  <si>
    <t>Freidenfelde</t>
  </si>
  <si>
    <t>Tilts</t>
  </si>
  <si>
    <t>Alina</t>
  </si>
  <si>
    <t>Gabriel</t>
  </si>
  <si>
    <t>Indars</t>
  </si>
  <si>
    <t>Arno</t>
  </si>
  <si>
    <t>Šķipars</t>
  </si>
  <si>
    <t>Lukstiņš</t>
  </si>
  <si>
    <t>Kosts</t>
  </si>
  <si>
    <t>Vīksna</t>
  </si>
  <si>
    <t>Starts</t>
  </si>
  <si>
    <t>Karasevs</t>
  </si>
  <si>
    <t>Katlapa</t>
  </si>
  <si>
    <t>Zeidmanis</t>
  </si>
  <si>
    <t>Bondins</t>
  </si>
  <si>
    <t>Lapiņa</t>
  </si>
  <si>
    <t>Palmakovskis</t>
  </si>
  <si>
    <t>Skudra</t>
  </si>
  <si>
    <t>Žagars</t>
  </si>
  <si>
    <t>Brants</t>
  </si>
  <si>
    <t>Ernests</t>
  </si>
  <si>
    <t>Važa</t>
  </si>
  <si>
    <t>Meija</t>
  </si>
  <si>
    <t>Ronalds</t>
  </si>
  <si>
    <t>Inārs</t>
  </si>
  <si>
    <t>Utkins</t>
  </si>
  <si>
    <t>Frēliha</t>
  </si>
  <si>
    <t>Klinta</t>
  </si>
  <si>
    <t>Lauska</t>
  </si>
  <si>
    <t>Sedlenieks</t>
  </si>
  <si>
    <t>Puķītis</t>
  </si>
  <si>
    <t>Sardiko</t>
  </si>
  <si>
    <t>Fārenhorsts</t>
  </si>
  <si>
    <t>Bobrovskis</t>
  </si>
  <si>
    <t>Janis</t>
  </si>
  <si>
    <t>Sumčenko</t>
  </si>
  <si>
    <t>Auseklis IK</t>
  </si>
  <si>
    <t>Bauers</t>
  </si>
  <si>
    <t>Jundzis</t>
  </si>
  <si>
    <t>Voroņko</t>
  </si>
  <si>
    <t>Beitiks</t>
  </si>
  <si>
    <t>Orlovs</t>
  </si>
  <si>
    <t>Žubule</t>
  </si>
  <si>
    <t>Rāts</t>
  </si>
  <si>
    <t>Piņķis</t>
  </si>
  <si>
    <t>Marija</t>
  </si>
  <si>
    <t>Valainis</t>
  </si>
  <si>
    <t>Ruskovs</t>
  </si>
  <si>
    <t>Barkāns</t>
  </si>
  <si>
    <t>Āris</t>
  </si>
  <si>
    <t>Kuplis</t>
  </si>
  <si>
    <t>Zirne</t>
  </si>
  <si>
    <t>Kleinbergs</t>
  </si>
  <si>
    <t>Agita</t>
  </si>
  <si>
    <t>Bušs</t>
  </si>
  <si>
    <t>Iļja</t>
  </si>
  <si>
    <t>Grāvelis</t>
  </si>
  <si>
    <t>Rence</t>
  </si>
  <si>
    <t>Daugaviņš</t>
  </si>
  <si>
    <t>Ruņenieks</t>
  </si>
  <si>
    <t>Holsts</t>
  </si>
  <si>
    <t>Līdums</t>
  </si>
  <si>
    <t>Juršens</t>
  </si>
  <si>
    <t>Krumbergs</t>
  </si>
  <si>
    <t>Šīmanis</t>
  </si>
  <si>
    <t>Arita</t>
  </si>
  <si>
    <t>Meņģe</t>
  </si>
  <si>
    <t>Laima</t>
  </si>
  <si>
    <t>Baumane</t>
  </si>
  <si>
    <t>Anastasija</t>
  </si>
  <si>
    <t>Čekriževa</t>
  </si>
  <si>
    <t>Lapa</t>
  </si>
  <si>
    <t>Kesteris</t>
  </si>
  <si>
    <t>Meļķerts</t>
  </si>
  <si>
    <t>Dainars</t>
  </si>
  <si>
    <t>Albužis</t>
  </si>
  <si>
    <t>Stankeviča</t>
  </si>
  <si>
    <t>Gritāne</t>
  </si>
  <si>
    <t>Griezite</t>
  </si>
  <si>
    <t>Cimža</t>
  </si>
  <si>
    <t>Jūlija</t>
  </si>
  <si>
    <t>Indra</t>
  </si>
  <si>
    <t>Arāja</t>
  </si>
  <si>
    <t>Grava</t>
  </si>
  <si>
    <t>Agnis</t>
  </si>
  <si>
    <t>Sekace</t>
  </si>
  <si>
    <t>Puce</t>
  </si>
  <si>
    <t>Bombiza</t>
  </si>
  <si>
    <t>Neimanis</t>
  </si>
  <si>
    <t>Vilūns</t>
  </si>
  <si>
    <t>Krēgere</t>
  </si>
  <si>
    <t>Rigonda</t>
  </si>
  <si>
    <t>Kundziņš</t>
  </si>
  <si>
    <t>Janeks</t>
  </si>
  <si>
    <t>Cīrulis</t>
  </si>
  <si>
    <t>Ojārs</t>
  </si>
  <si>
    <t>Udrass</t>
  </si>
  <si>
    <t>Penkule</t>
  </si>
  <si>
    <t>Roģe</t>
  </si>
  <si>
    <t>Lagzdiņa</t>
  </si>
  <si>
    <t>Ceika</t>
  </si>
  <si>
    <t>Līna</t>
  </si>
  <si>
    <t>Jasinkevičs</t>
  </si>
  <si>
    <t>Zeme</t>
  </si>
  <si>
    <t>Aukšmuksts</t>
  </si>
  <si>
    <t>Zigmunds</t>
  </si>
  <si>
    <t>Irbe</t>
  </si>
  <si>
    <t>Hincenberga</t>
  </si>
  <si>
    <t>Cinis</t>
  </si>
  <si>
    <t>Ilga</t>
  </si>
  <si>
    <t>Drozdova</t>
  </si>
  <si>
    <t>Stūrīte</t>
  </si>
  <si>
    <t>Dārta</t>
  </si>
  <si>
    <t>Indriksone</t>
  </si>
  <si>
    <t>Briška</t>
  </si>
  <si>
    <t>Sandijs</t>
  </si>
  <si>
    <t>Grasis</t>
  </si>
  <si>
    <t>Ziediņš</t>
  </si>
  <si>
    <t>Bisenieks</t>
  </si>
  <si>
    <t>Eižvērtiņa</t>
  </si>
  <si>
    <t>Legzdiņš</t>
  </si>
  <si>
    <t>Mozulis</t>
  </si>
  <si>
    <t>Paulsone</t>
  </si>
  <si>
    <t>Aleksandra</t>
  </si>
  <si>
    <t>Meilerts</t>
  </si>
  <si>
    <t>Andersone</t>
  </si>
  <si>
    <t>Poriete</t>
  </si>
  <si>
    <t>Kūms</t>
  </si>
  <si>
    <t>Eriņa</t>
  </si>
  <si>
    <t>Gordejeva</t>
  </si>
  <si>
    <t>Girts</t>
  </si>
  <si>
    <t>Ciganoka</t>
  </si>
  <si>
    <t>Fogele</t>
  </si>
  <si>
    <t>Beigarts</t>
  </si>
  <si>
    <t>Skuja</t>
  </si>
  <si>
    <t>Žeibe</t>
  </si>
  <si>
    <t>Balanasa</t>
  </si>
  <si>
    <t>Rutkovska</t>
  </si>
  <si>
    <t>Katrīna</t>
  </si>
  <si>
    <t>Vanaga</t>
  </si>
  <si>
    <t>Aivar</t>
  </si>
  <si>
    <t>Tenbergs</t>
  </si>
  <si>
    <t>Tenberga</t>
  </si>
  <si>
    <t>Alīna</t>
  </si>
  <si>
    <t>Eglājs</t>
  </si>
  <si>
    <t>Simona</t>
  </si>
  <si>
    <t>Siliņa</t>
  </si>
  <si>
    <t>Zamarina</t>
  </si>
  <si>
    <t>Braslava</t>
  </si>
  <si>
    <t>Stundiņa</t>
  </si>
  <si>
    <t>Treimane</t>
  </si>
  <si>
    <t>Ježeņkina</t>
  </si>
  <si>
    <t>Bikše</t>
  </si>
  <si>
    <t>Ketova</t>
  </si>
  <si>
    <t>Mors</t>
  </si>
  <si>
    <t>Hartpenga</t>
  </si>
  <si>
    <t>Latvia Tours</t>
  </si>
  <si>
    <t>Romāne-Meiere</t>
  </si>
  <si>
    <t>Ločmele</t>
  </si>
  <si>
    <t>Asere</t>
  </si>
  <si>
    <t>Ineta</t>
  </si>
  <si>
    <t>Ostrovskis</t>
  </si>
  <si>
    <t>Litvins</t>
  </si>
  <si>
    <t>Eimuss</t>
  </si>
  <si>
    <t>Agnija</t>
  </si>
  <si>
    <t>Sirmā</t>
  </si>
  <si>
    <t>Aira</t>
  </si>
  <si>
    <t>Leimane</t>
  </si>
  <si>
    <t>Neilands</t>
  </si>
  <si>
    <t>Veļa</t>
  </si>
  <si>
    <t>Ekaterina</t>
  </si>
  <si>
    <t>Vanadziņš</t>
  </si>
  <si>
    <t>Žunda</t>
  </si>
  <si>
    <t>Pihockis</t>
  </si>
  <si>
    <t>Martiņš</t>
  </si>
  <si>
    <t>Inka</t>
  </si>
  <si>
    <t>Tinkusa</t>
  </si>
  <si>
    <t>Laganovska</t>
  </si>
  <si>
    <t>Segliņa</t>
  </si>
  <si>
    <t>Lukstiņa</t>
  </si>
  <si>
    <t>Sviridovs</t>
  </si>
  <si>
    <t>Lukševica</t>
  </si>
  <si>
    <t>Mūrniece</t>
  </si>
  <si>
    <t>Tjarve</t>
  </si>
  <si>
    <t>Uzija</t>
  </si>
  <si>
    <t>Bittner</t>
  </si>
  <si>
    <t>Inguna</t>
  </si>
  <si>
    <t>Plotniece</t>
  </si>
  <si>
    <t>Puriņa</t>
  </si>
  <si>
    <t>Elīza</t>
  </si>
  <si>
    <t>Kuzmicka</t>
  </si>
  <si>
    <t>Bunere</t>
  </si>
  <si>
    <t>Orniņa</t>
  </si>
  <si>
    <t>Buks</t>
  </si>
  <si>
    <t>Legzdiņa</t>
  </si>
  <si>
    <t>Skaits</t>
  </si>
  <si>
    <t>Vārds,</t>
  </si>
  <si>
    <t>uzvārds</t>
  </si>
  <si>
    <t>1;28;14</t>
  </si>
  <si>
    <t>1;32;22</t>
  </si>
  <si>
    <t>1;41;28</t>
  </si>
  <si>
    <t>1;42;46</t>
  </si>
  <si>
    <t>1;49;41</t>
  </si>
  <si>
    <t>1;49;45</t>
  </si>
  <si>
    <t>1;50;38</t>
  </si>
  <si>
    <t>1;51;24</t>
  </si>
  <si>
    <t>1;52;54</t>
  </si>
  <si>
    <t>1;59;03</t>
  </si>
  <si>
    <t>1;59;30</t>
  </si>
  <si>
    <t>2;01;28</t>
  </si>
  <si>
    <t>2;02;26</t>
  </si>
  <si>
    <t>2;03;25</t>
  </si>
  <si>
    <t>2;04;24</t>
  </si>
  <si>
    <t>2;13;26</t>
  </si>
  <si>
    <t>1;14;25</t>
  </si>
  <si>
    <t>1;35;31</t>
  </si>
  <si>
    <t>1;37;05</t>
  </si>
  <si>
    <t>1;37;15</t>
  </si>
  <si>
    <t>1;38;04</t>
  </si>
  <si>
    <t>1;38;27</t>
  </si>
  <si>
    <t>1;39;33</t>
  </si>
  <si>
    <t>1;41;21</t>
  </si>
  <si>
    <t>1;41;52</t>
  </si>
  <si>
    <t>1;42;42</t>
  </si>
  <si>
    <t>1;43;29</t>
  </si>
  <si>
    <t>1;44;35</t>
  </si>
  <si>
    <t>1;45;59</t>
  </si>
  <si>
    <t>1;46;38</t>
  </si>
  <si>
    <t>1;46;46</t>
  </si>
  <si>
    <t>1;49;14</t>
  </si>
  <si>
    <t>1;49;30</t>
  </si>
  <si>
    <t>1;51;46</t>
  </si>
  <si>
    <t>1;52;41</t>
  </si>
  <si>
    <t>1;53;24</t>
  </si>
  <si>
    <t>1;53;27</t>
  </si>
  <si>
    <t>1;54;44</t>
  </si>
  <si>
    <t>1;56;17</t>
  </si>
  <si>
    <t>1;56;34</t>
  </si>
  <si>
    <t>1;57;23</t>
  </si>
  <si>
    <t>1;57;27</t>
  </si>
  <si>
    <t>1;58;11</t>
  </si>
  <si>
    <t>1;59;26</t>
  </si>
  <si>
    <t>1;59;33</t>
  </si>
  <si>
    <t>1;59;34</t>
  </si>
  <si>
    <t>1;59;51</t>
  </si>
  <si>
    <t>2;00;57</t>
  </si>
  <si>
    <t>2;01;05</t>
  </si>
  <si>
    <t>2;01;08</t>
  </si>
  <si>
    <t>2;01;57</t>
  </si>
  <si>
    <t>2;03;18</t>
  </si>
  <si>
    <t>2;06;19</t>
  </si>
  <si>
    <t>2;07;39</t>
  </si>
  <si>
    <t>2;10;17</t>
  </si>
  <si>
    <t>2;10;40</t>
  </si>
  <si>
    <t>2;11;37</t>
  </si>
  <si>
    <t>2;12;08</t>
  </si>
  <si>
    <t>2;13;58</t>
  </si>
  <si>
    <t>2;14;37</t>
  </si>
  <si>
    <t>2;16;27</t>
  </si>
  <si>
    <t>2;17;15</t>
  </si>
  <si>
    <t>2;18;35</t>
  </si>
  <si>
    <t>2;28;06</t>
  </si>
  <si>
    <t>H</t>
  </si>
  <si>
    <t>SS</t>
  </si>
  <si>
    <t>Reitings</t>
  </si>
  <si>
    <t>Jubelis</t>
  </si>
  <si>
    <t>Ugis</t>
  </si>
  <si>
    <t>Mežulis</t>
  </si>
  <si>
    <t>Redisons</t>
  </si>
  <si>
    <t>Vjčeslavs</t>
  </si>
  <si>
    <t>Mamajs</t>
  </si>
  <si>
    <t>Kanbergs</t>
  </si>
  <si>
    <t>Dude</t>
  </si>
  <si>
    <t>Paass</t>
  </si>
  <si>
    <t>Visockis</t>
  </si>
  <si>
    <t>Zārdiņš</t>
  </si>
  <si>
    <t>Liepina</t>
  </si>
  <si>
    <t>Štramanis</t>
  </si>
  <si>
    <t>Cahrausa</t>
  </si>
  <si>
    <t>Svajunas</t>
  </si>
  <si>
    <t>Sukackas</t>
  </si>
  <si>
    <t>Rieksta</t>
  </si>
  <si>
    <t>Sporāns</t>
  </si>
  <si>
    <t>Artemjevs</t>
  </si>
  <si>
    <t>Bautris</t>
  </si>
  <si>
    <t>Avdejevs</t>
  </si>
  <si>
    <t>Vīlips</t>
  </si>
  <si>
    <t>Šablinskis</t>
  </si>
  <si>
    <t>Melberga</t>
  </si>
  <si>
    <t>Prindulis</t>
  </si>
  <si>
    <t>Bura</t>
  </si>
  <si>
    <t>Ella</t>
  </si>
  <si>
    <t>Valtmane</t>
  </si>
  <si>
    <t>Serdāns</t>
  </si>
  <si>
    <t>Vasiljevs</t>
  </si>
  <si>
    <t>Zilveris</t>
  </si>
  <si>
    <t>Hirkovskis</t>
  </si>
  <si>
    <t>Grāvīte</t>
  </si>
  <si>
    <t>Līpacis</t>
  </si>
  <si>
    <t>Vandzbergs</t>
  </si>
  <si>
    <t>Freināts</t>
  </si>
  <si>
    <t>Jekšēvics</t>
  </si>
  <si>
    <t>Būmeisters</t>
  </si>
  <si>
    <t>Rocēna</t>
  </si>
  <si>
    <t>Džanita</t>
  </si>
  <si>
    <t>Freija</t>
  </si>
  <si>
    <t>Lemese</t>
  </si>
  <si>
    <t>Vilks</t>
  </si>
  <si>
    <t>Vidis</t>
  </si>
  <si>
    <t>Igals</t>
  </si>
  <si>
    <t>Šneidere</t>
  </si>
  <si>
    <t>Nudiena</t>
  </si>
  <si>
    <t>Viška</t>
  </si>
  <si>
    <t>Benhens</t>
  </si>
  <si>
    <t>Hoļavins</t>
  </si>
  <si>
    <t>Egnārs</t>
  </si>
  <si>
    <t>Gudriķis</t>
  </si>
  <si>
    <t>Zardina</t>
  </si>
  <si>
    <t>Feļsins</t>
  </si>
  <si>
    <t>Ganiņa</t>
  </si>
  <si>
    <t>Litvina</t>
  </si>
  <si>
    <t>Jarohovičs</t>
  </si>
  <si>
    <t>Baltiņa</t>
  </si>
  <si>
    <t>Astrīda</t>
  </si>
  <si>
    <t>Pavloviča</t>
  </si>
  <si>
    <t>Ļuba</t>
  </si>
  <si>
    <t>Tihomirova</t>
  </si>
  <si>
    <t>Rullis</t>
  </si>
  <si>
    <t>Sirsniņš</t>
  </si>
  <si>
    <t>Lākute</t>
  </si>
  <si>
    <t>Voginta</t>
  </si>
  <si>
    <t>Laursons</t>
  </si>
  <si>
    <t>Gaida</t>
  </si>
  <si>
    <t>Ķerve</t>
  </si>
  <si>
    <t>Šaitere</t>
  </si>
  <si>
    <t>Benita</t>
  </si>
  <si>
    <t>Bitko</t>
  </si>
  <si>
    <t>Leonīds</t>
  </si>
  <si>
    <t>Brikmanis</t>
  </si>
  <si>
    <t>Dzintars Džons</t>
  </si>
  <si>
    <t>Jaunzems Fidžeralds</t>
  </si>
  <si>
    <t>1;17;14</t>
  </si>
  <si>
    <t>1;22;24</t>
  </si>
  <si>
    <t>1;32;59</t>
  </si>
  <si>
    <t>1;33;12</t>
  </si>
  <si>
    <t>1;34;27</t>
  </si>
  <si>
    <t>1;34;51</t>
  </si>
  <si>
    <t>1;34;53</t>
  </si>
  <si>
    <t>1;37;28</t>
  </si>
  <si>
    <t>1;37;56</t>
  </si>
  <si>
    <t>1;38;40</t>
  </si>
  <si>
    <t>1;38;41</t>
  </si>
  <si>
    <t>1;39;25</t>
  </si>
  <si>
    <t>1;39;57</t>
  </si>
  <si>
    <t>1;40;05</t>
  </si>
  <si>
    <t>1;40;11</t>
  </si>
  <si>
    <t>1;40;19</t>
  </si>
  <si>
    <t>1;40;51</t>
  </si>
  <si>
    <t>1;41;03</t>
  </si>
  <si>
    <t>1;42;14</t>
  </si>
  <si>
    <t>1;43;40</t>
  </si>
  <si>
    <t>1;43;49</t>
  </si>
  <si>
    <t>1;43;53</t>
  </si>
  <si>
    <t>1;44;42</t>
  </si>
  <si>
    <t>1;45;32</t>
  </si>
  <si>
    <t>1;45;39</t>
  </si>
  <si>
    <t>1;45;48</t>
  </si>
  <si>
    <t>1;46;07</t>
  </si>
  <si>
    <t>1;46;52</t>
  </si>
  <si>
    <t>1;46;59</t>
  </si>
  <si>
    <t>1;47;14</t>
  </si>
  <si>
    <t>1;47;20</t>
  </si>
  <si>
    <t>1;47;30</t>
  </si>
  <si>
    <t>1;47;39</t>
  </si>
  <si>
    <t>1;48;02</t>
  </si>
  <si>
    <t>1;48;53</t>
  </si>
  <si>
    <t>1;49;25</t>
  </si>
  <si>
    <t>1;49;53</t>
  </si>
  <si>
    <t>1;50;03</t>
  </si>
  <si>
    <t>1;51;06</t>
  </si>
  <si>
    <t>1;51;15</t>
  </si>
  <si>
    <t>1;51;21</t>
  </si>
  <si>
    <t>1;51;22</t>
  </si>
  <si>
    <t>1;51;43</t>
  </si>
  <si>
    <t>1;51;48</t>
  </si>
  <si>
    <t>1;51;57</t>
  </si>
  <si>
    <t>1;52;21</t>
  </si>
  <si>
    <t>1;52;35</t>
  </si>
  <si>
    <t>1;52;56</t>
  </si>
  <si>
    <t>1;52;58</t>
  </si>
  <si>
    <t>1;52;59</t>
  </si>
  <si>
    <t>1;53;17</t>
  </si>
  <si>
    <t>1;53;35</t>
  </si>
  <si>
    <t>1;53;38</t>
  </si>
  <si>
    <t>1;53;39</t>
  </si>
  <si>
    <t>1;53;53</t>
  </si>
  <si>
    <t>1;54;04</t>
  </si>
  <si>
    <t>1;55;01</t>
  </si>
  <si>
    <t>1;55;03</t>
  </si>
  <si>
    <t>1;55;16</t>
  </si>
  <si>
    <t>1;55;20</t>
  </si>
  <si>
    <t>1;55;21</t>
  </si>
  <si>
    <t>1;55;22</t>
  </si>
  <si>
    <t>1;56;09</t>
  </si>
  <si>
    <t>1;56;14</t>
  </si>
  <si>
    <t>1;56;40</t>
  </si>
  <si>
    <t>1;56;48</t>
  </si>
  <si>
    <t>1;56;55</t>
  </si>
  <si>
    <t>1;56;59</t>
  </si>
  <si>
    <t>1;57;37</t>
  </si>
  <si>
    <t>1;57;55</t>
  </si>
  <si>
    <t>1;57;57</t>
  </si>
  <si>
    <t>1;58;04</t>
  </si>
  <si>
    <t>1;58;09</t>
  </si>
  <si>
    <t>1;58;32</t>
  </si>
  <si>
    <t>1;58;35</t>
  </si>
  <si>
    <t>1;58;55</t>
  </si>
  <si>
    <t>1;59;04</t>
  </si>
  <si>
    <t>1;59;05</t>
  </si>
  <si>
    <t>1;59;22</t>
  </si>
  <si>
    <t>1;59;49</t>
  </si>
  <si>
    <t>1;59;52</t>
  </si>
  <si>
    <t>2;00;00</t>
  </si>
  <si>
    <t>2;00;03</t>
  </si>
  <si>
    <t>2;00;08</t>
  </si>
  <si>
    <t>2;00;15</t>
  </si>
  <si>
    <t>2;00;26</t>
  </si>
  <si>
    <t>2;00;28</t>
  </si>
  <si>
    <t>2;00;33</t>
  </si>
  <si>
    <t>2;00;51</t>
  </si>
  <si>
    <t>2;01;32</t>
  </si>
  <si>
    <t>2;01;33</t>
  </si>
  <si>
    <t>2;01;46</t>
  </si>
  <si>
    <t>2;02;06</t>
  </si>
  <si>
    <t>2;02;11</t>
  </si>
  <si>
    <t>2;02;12</t>
  </si>
  <si>
    <t>2;02;23</t>
  </si>
  <si>
    <t>2;02;29</t>
  </si>
  <si>
    <t>2;02;52</t>
  </si>
  <si>
    <t>2;03;14</t>
  </si>
  <si>
    <t>2;03;19</t>
  </si>
  <si>
    <t>2;03;34</t>
  </si>
  <si>
    <t>2;03;35</t>
  </si>
  <si>
    <t>2;04;30</t>
  </si>
  <si>
    <t>2;04;35</t>
  </si>
  <si>
    <t>2;04;37</t>
  </si>
  <si>
    <t>2;04;38</t>
  </si>
  <si>
    <t>2;04;43</t>
  </si>
  <si>
    <t>2;04;50</t>
  </si>
  <si>
    <t>2;04;59</t>
  </si>
  <si>
    <t>2;05;08</t>
  </si>
  <si>
    <t>2;05;13</t>
  </si>
  <si>
    <t>2;05;15</t>
  </si>
  <si>
    <t>2;05;56</t>
  </si>
  <si>
    <t>2;05;57</t>
  </si>
  <si>
    <t>2;06;16</t>
  </si>
  <si>
    <t>2;06;49</t>
  </si>
  <si>
    <t>2;06;58</t>
  </si>
  <si>
    <t>2;07;08</t>
  </si>
  <si>
    <t>2;07;26</t>
  </si>
  <si>
    <t>2;07;46</t>
  </si>
  <si>
    <t>2;07;55</t>
  </si>
  <si>
    <t>2;08;04</t>
  </si>
  <si>
    <t>2;08;12</t>
  </si>
  <si>
    <t>2;08;17</t>
  </si>
  <si>
    <t>2;08;20</t>
  </si>
  <si>
    <t>2;08;25</t>
  </si>
  <si>
    <t>2;08;36</t>
  </si>
  <si>
    <t>2;09;07</t>
  </si>
  <si>
    <t>2;09;19</t>
  </si>
  <si>
    <t>2;09;20</t>
  </si>
  <si>
    <t>2;09;51</t>
  </si>
  <si>
    <t>2;09;55</t>
  </si>
  <si>
    <t>2;10;07</t>
  </si>
  <si>
    <t>2;10;12</t>
  </si>
  <si>
    <t>2;10;43</t>
  </si>
  <si>
    <t>2;10;47</t>
  </si>
  <si>
    <t>2;11;03</t>
  </si>
  <si>
    <t>2;11;22</t>
  </si>
  <si>
    <t>2;11;28</t>
  </si>
  <si>
    <t>2;11;36</t>
  </si>
  <si>
    <t>2;11;50</t>
  </si>
  <si>
    <t>2;12;11</t>
  </si>
  <si>
    <t>2;12;12</t>
  </si>
  <si>
    <t>2;12;27</t>
  </si>
  <si>
    <t>2;12;45</t>
  </si>
  <si>
    <t>2;12;55</t>
  </si>
  <si>
    <t>2;13;15</t>
  </si>
  <si>
    <t>2;13;48</t>
  </si>
  <si>
    <t>2;14;03</t>
  </si>
  <si>
    <t>2;14;48</t>
  </si>
  <si>
    <t>2;15;08</t>
  </si>
  <si>
    <t>2;15;11</t>
  </si>
  <si>
    <t>2;15;17</t>
  </si>
  <si>
    <t>2;15;21</t>
  </si>
  <si>
    <t>2;15;38</t>
  </si>
  <si>
    <t>2;15;44</t>
  </si>
  <si>
    <t>2;15;52</t>
  </si>
  <si>
    <t>2;16;31</t>
  </si>
  <si>
    <t>2;16;52</t>
  </si>
  <si>
    <t>2;16;59</t>
  </si>
  <si>
    <t>2;17;04</t>
  </si>
  <si>
    <t>2;17;59</t>
  </si>
  <si>
    <t>2;18;03</t>
  </si>
  <si>
    <t>2;18;04</t>
  </si>
  <si>
    <t>2;18;31</t>
  </si>
  <si>
    <t>2;18;58</t>
  </si>
  <si>
    <t>2;19;25</t>
  </si>
  <si>
    <t>2;20;39</t>
  </si>
  <si>
    <t>2;20;47</t>
  </si>
  <si>
    <t>2;20;51</t>
  </si>
  <si>
    <t>2;21;10</t>
  </si>
  <si>
    <t>2;21;11</t>
  </si>
  <si>
    <t>2;21;39</t>
  </si>
  <si>
    <t>2;21;41</t>
  </si>
  <si>
    <t>2;21;56</t>
  </si>
  <si>
    <t>2;22;14</t>
  </si>
  <si>
    <t>2;22;15</t>
  </si>
  <si>
    <t>2;22;33</t>
  </si>
  <si>
    <t>2;23;08</t>
  </si>
  <si>
    <t>2;23;11</t>
  </si>
  <si>
    <t>2;23;12</t>
  </si>
  <si>
    <t>2;23;21</t>
  </si>
  <si>
    <t>2;23;27</t>
  </si>
  <si>
    <t>2;23;43</t>
  </si>
  <si>
    <t>2;23;56</t>
  </si>
  <si>
    <t>2;24;08</t>
  </si>
  <si>
    <t>2;24;12</t>
  </si>
  <si>
    <t>2;24;24</t>
  </si>
  <si>
    <t>2;25;53</t>
  </si>
  <si>
    <t>2;26;48</t>
  </si>
  <si>
    <t>2;27;09</t>
  </si>
  <si>
    <t>2;28;32</t>
  </si>
  <si>
    <t>2;29;44</t>
  </si>
  <si>
    <t>2;31;29</t>
  </si>
  <si>
    <t>2;32;46</t>
  </si>
  <si>
    <t>2;34;07</t>
  </si>
  <si>
    <t>2;34;11</t>
  </si>
  <si>
    <t>2;34;29</t>
  </si>
  <si>
    <t>2;35;31</t>
  </si>
  <si>
    <t>2;36;56</t>
  </si>
  <si>
    <t>2;38;49</t>
  </si>
  <si>
    <t>2;38;53</t>
  </si>
  <si>
    <t>2;38;57</t>
  </si>
  <si>
    <t>2;40;04</t>
  </si>
  <si>
    <t>2;42;42</t>
  </si>
  <si>
    <t>2;43;00</t>
  </si>
  <si>
    <t>2;44;36</t>
  </si>
  <si>
    <t>2;47;27</t>
  </si>
  <si>
    <t>2;48;42</t>
  </si>
  <si>
    <t>2;50;12</t>
  </si>
  <si>
    <t>2;51;02</t>
  </si>
  <si>
    <t>2;55;05</t>
  </si>
  <si>
    <t>2;58;20</t>
  </si>
  <si>
    <t>3;03;51</t>
  </si>
  <si>
    <t>3;06;38</t>
  </si>
  <si>
    <t>3;07;35</t>
  </si>
  <si>
    <t>3;11;18</t>
  </si>
  <si>
    <t>3;11;56</t>
  </si>
  <si>
    <t>3;11;57</t>
  </si>
  <si>
    <t>Viškers</t>
  </si>
  <si>
    <t>Gudēvics-Liepiņš</t>
  </si>
  <si>
    <t>Zučiks</t>
  </si>
  <si>
    <t>Duka</t>
  </si>
  <si>
    <t>Sukonovs</t>
  </si>
  <si>
    <t>Aščuks</t>
  </si>
  <si>
    <t>Līdaks</t>
  </si>
  <si>
    <t>Alisher</t>
  </si>
  <si>
    <t>Ostelis</t>
  </si>
  <si>
    <t>Levāns</t>
  </si>
  <si>
    <t>Kuzņecova</t>
  </si>
  <si>
    <t>Genys</t>
  </si>
  <si>
    <t>Ērmanis</t>
  </si>
  <si>
    <t>Brasavs-Muižnieks</t>
  </si>
  <si>
    <t>Šalajevska</t>
  </si>
  <si>
    <t>Jostsons</t>
  </si>
  <si>
    <t>Zingis</t>
  </si>
  <si>
    <t>Kuka</t>
  </si>
  <si>
    <t>Tereško</t>
  </si>
  <si>
    <t>Tisa</t>
  </si>
  <si>
    <t>Rāta</t>
  </si>
  <si>
    <t>Kaidi Keir</t>
  </si>
  <si>
    <t>1;40;50</t>
  </si>
  <si>
    <t>1;46;25</t>
  </si>
  <si>
    <t>1;47;54</t>
  </si>
  <si>
    <t>1;54;01</t>
  </si>
  <si>
    <t>1;54;42</t>
  </si>
  <si>
    <t>2;01;07</t>
  </si>
  <si>
    <t>2;02;51</t>
  </si>
  <si>
    <t>2;03;54</t>
  </si>
  <si>
    <t>2;04;27</t>
  </si>
  <si>
    <t>2;05;33</t>
  </si>
  <si>
    <t>2;07;17</t>
  </si>
  <si>
    <t>2;08;21</t>
  </si>
  <si>
    <t>2;08;43</t>
  </si>
  <si>
    <t>2;09;25</t>
  </si>
  <si>
    <t>2;10;41</t>
  </si>
  <si>
    <t>2;10;59</t>
  </si>
  <si>
    <t>2;11;43</t>
  </si>
  <si>
    <t>2;11;47</t>
  </si>
  <si>
    <t>2;12;53</t>
  </si>
  <si>
    <t>2;13;37</t>
  </si>
  <si>
    <t>2;13;44</t>
  </si>
  <si>
    <t>2;15;19</t>
  </si>
  <si>
    <t>2;15;42</t>
  </si>
  <si>
    <t>2;16;01</t>
  </si>
  <si>
    <t>2;16;30</t>
  </si>
  <si>
    <t>2;16;55</t>
  </si>
  <si>
    <t>2;18;00</t>
  </si>
  <si>
    <t>2;18;11</t>
  </si>
  <si>
    <t>2;18;41</t>
  </si>
  <si>
    <t>2;18;46</t>
  </si>
  <si>
    <t>2;19;39</t>
  </si>
  <si>
    <t>2;19;57</t>
  </si>
  <si>
    <t>2;20;32</t>
  </si>
  <si>
    <t>2;20;40</t>
  </si>
  <si>
    <t>2;20;43</t>
  </si>
  <si>
    <t>2;22;01</t>
  </si>
  <si>
    <t>2;22;04</t>
  </si>
  <si>
    <t>2;22;34</t>
  </si>
  <si>
    <t>2;23;15</t>
  </si>
  <si>
    <t>2;23;16</t>
  </si>
  <si>
    <t>2;23;30</t>
  </si>
  <si>
    <t>2;23;38</t>
  </si>
  <si>
    <t>2;23;49</t>
  </si>
  <si>
    <t>2;24;06</t>
  </si>
  <si>
    <t>2;24;17</t>
  </si>
  <si>
    <t>2;24;21</t>
  </si>
  <si>
    <t>2;24;27</t>
  </si>
  <si>
    <t>2;24;31</t>
  </si>
  <si>
    <t>2;24;44</t>
  </si>
  <si>
    <t>2;25;01</t>
  </si>
  <si>
    <t>2;25;29</t>
  </si>
  <si>
    <t>2;25;43</t>
  </si>
  <si>
    <t>2;25;54</t>
  </si>
  <si>
    <t>2;25;57</t>
  </si>
  <si>
    <t>2;26;12</t>
  </si>
  <si>
    <t>2;26;21</t>
  </si>
  <si>
    <t>2;26;31</t>
  </si>
  <si>
    <t>2;26;43</t>
  </si>
  <si>
    <t>2;26;52</t>
  </si>
  <si>
    <t>2;27;06</t>
  </si>
  <si>
    <t>2;27;16</t>
  </si>
  <si>
    <t>2;27;31</t>
  </si>
  <si>
    <t>2;28;16</t>
  </si>
  <si>
    <t>2;28;18</t>
  </si>
  <si>
    <t>2;28;23</t>
  </si>
  <si>
    <t>2;29;24</t>
  </si>
  <si>
    <t>2;29;26</t>
  </si>
  <si>
    <t>2;30;00</t>
  </si>
  <si>
    <t>2;30;07</t>
  </si>
  <si>
    <t>2;30;42</t>
  </si>
  <si>
    <t>2;30;56</t>
  </si>
  <si>
    <t>2;31;15</t>
  </si>
  <si>
    <t>2;31;34</t>
  </si>
  <si>
    <t>2;31;46</t>
  </si>
  <si>
    <t>2;31;47</t>
  </si>
  <si>
    <t>2;32;09</t>
  </si>
  <si>
    <t>2;32;26</t>
  </si>
  <si>
    <t>2;32;41</t>
  </si>
  <si>
    <t>2;33;21</t>
  </si>
  <si>
    <t>2;33;32</t>
  </si>
  <si>
    <t>2;33;58</t>
  </si>
  <si>
    <t>2;34;16</t>
  </si>
  <si>
    <t>2;34;35</t>
  </si>
  <si>
    <t>2;34;46</t>
  </si>
  <si>
    <t>2;35;09</t>
  </si>
  <si>
    <t>2;35;16</t>
  </si>
  <si>
    <t>2;35;36</t>
  </si>
  <si>
    <t>2;36;46</t>
  </si>
  <si>
    <t>2;36;48</t>
  </si>
  <si>
    <t>2;36;52</t>
  </si>
  <si>
    <t>2;36;57</t>
  </si>
  <si>
    <t>2;37;02</t>
  </si>
  <si>
    <t>2;37;06</t>
  </si>
  <si>
    <t>2;37;27</t>
  </si>
  <si>
    <t>2;38;19</t>
  </si>
  <si>
    <t>2;38;27</t>
  </si>
  <si>
    <t>2;38;40</t>
  </si>
  <si>
    <t>2;38;54</t>
  </si>
  <si>
    <t>2;38;58</t>
  </si>
  <si>
    <t>2;39;08</t>
  </si>
  <si>
    <t>2;39;21</t>
  </si>
  <si>
    <t>2;39;50</t>
  </si>
  <si>
    <t>2;39;51</t>
  </si>
  <si>
    <t>2;40;16</t>
  </si>
  <si>
    <t>2;40;22</t>
  </si>
  <si>
    <t>2;40;23</t>
  </si>
  <si>
    <t>2;40;25</t>
  </si>
  <si>
    <t>2;40;54</t>
  </si>
  <si>
    <t>2;41;06</t>
  </si>
  <si>
    <t>2;41;18</t>
  </si>
  <si>
    <t>2;41;29</t>
  </si>
  <si>
    <t>2;41;42</t>
  </si>
  <si>
    <t>2;41;48</t>
  </si>
  <si>
    <t>2;41;59</t>
  </si>
  <si>
    <t>2;42;17</t>
  </si>
  <si>
    <t>2;42;40</t>
  </si>
  <si>
    <t>2;42;41</t>
  </si>
  <si>
    <t>2;42;46</t>
  </si>
  <si>
    <t>2;42;50</t>
  </si>
  <si>
    <t>2;43;18</t>
  </si>
  <si>
    <t>2;45;01</t>
  </si>
  <si>
    <t>2;45;11</t>
  </si>
  <si>
    <t>2;46;05</t>
  </si>
  <si>
    <t>2;46;13</t>
  </si>
  <si>
    <t>2;46;22</t>
  </si>
  <si>
    <t>2;46;27</t>
  </si>
  <si>
    <t>2;47;42</t>
  </si>
  <si>
    <t>2;48;05</t>
  </si>
  <si>
    <t>2;48;15</t>
  </si>
  <si>
    <t>2;48;18</t>
  </si>
  <si>
    <t>2;49;17</t>
  </si>
  <si>
    <t>2;49;49</t>
  </si>
  <si>
    <t>2;49;58</t>
  </si>
  <si>
    <t>2;50;04</t>
  </si>
  <si>
    <t>2;50;25</t>
  </si>
  <si>
    <t>2;51;29</t>
  </si>
  <si>
    <t>2;51;30</t>
  </si>
  <si>
    <t>2;51;38</t>
  </si>
  <si>
    <t>2;52;15</t>
  </si>
  <si>
    <t>2;52;51</t>
  </si>
  <si>
    <t>2;52;52</t>
  </si>
  <si>
    <t>2;53;01</t>
  </si>
  <si>
    <t>2;53;09</t>
  </si>
  <si>
    <t>2;53;41</t>
  </si>
  <si>
    <t>2;54;22</t>
  </si>
  <si>
    <t>2;54;33</t>
  </si>
  <si>
    <t>2;54;37</t>
  </si>
  <si>
    <t>2;55;29</t>
  </si>
  <si>
    <t>2;55;59</t>
  </si>
  <si>
    <t>2;56;07</t>
  </si>
  <si>
    <t>2;56;43</t>
  </si>
  <si>
    <t>2;56;50</t>
  </si>
  <si>
    <t>2;58;52</t>
  </si>
  <si>
    <t>3;00;28</t>
  </si>
  <si>
    <t>3;01;45</t>
  </si>
  <si>
    <t>3;03;56</t>
  </si>
  <si>
    <t>3;03;59</t>
  </si>
  <si>
    <t>3;04;00</t>
  </si>
  <si>
    <t>3;04;44</t>
  </si>
  <si>
    <t>3;06;44</t>
  </si>
  <si>
    <t>3;07;20</t>
  </si>
  <si>
    <t>3;07;38</t>
  </si>
  <si>
    <t>3;08;49</t>
  </si>
  <si>
    <t>3;08;51</t>
  </si>
  <si>
    <t>3;09;04</t>
  </si>
  <si>
    <t>3;10;36</t>
  </si>
  <si>
    <t>3;10;57</t>
  </si>
  <si>
    <t>3;11;08</t>
  </si>
  <si>
    <t>3;11;38</t>
  </si>
  <si>
    <t>3;12;44</t>
  </si>
  <si>
    <t>3;12;45</t>
  </si>
  <si>
    <t>3;13;14</t>
  </si>
  <si>
    <t>3;14;27</t>
  </si>
  <si>
    <t>3;14;29</t>
  </si>
  <si>
    <t>3;15;13</t>
  </si>
  <si>
    <t>3;15;49</t>
  </si>
  <si>
    <t>3;16;12</t>
  </si>
  <si>
    <t>3;17;02</t>
  </si>
  <si>
    <t>3;18;21</t>
  </si>
  <si>
    <t>3;18;29</t>
  </si>
  <si>
    <t>3;18;56</t>
  </si>
  <si>
    <t>3;19;24</t>
  </si>
  <si>
    <t>3;21;19</t>
  </si>
  <si>
    <t>3;21;55</t>
  </si>
  <si>
    <t>3;23;18</t>
  </si>
  <si>
    <t>3;23;58</t>
  </si>
  <si>
    <t>3;23;59</t>
  </si>
  <si>
    <t>3;25;12</t>
  </si>
  <si>
    <t>3;26;57</t>
  </si>
  <si>
    <t>3;28;30</t>
  </si>
  <si>
    <t>3;29;24</t>
  </si>
  <si>
    <t>3;36;56</t>
  </si>
  <si>
    <t>3;37;55</t>
  </si>
  <si>
    <t>3;39;16</t>
  </si>
  <si>
    <t>3;44;23</t>
  </si>
  <si>
    <t>3;46;37</t>
  </si>
  <si>
    <t>3;50;36</t>
  </si>
  <si>
    <t>4;09;10</t>
  </si>
  <si>
    <t>1;28;21</t>
  </si>
  <si>
    <t>1;36;41</t>
  </si>
  <si>
    <t>1;38;47</t>
  </si>
  <si>
    <t>1;39;08</t>
  </si>
  <si>
    <t>1;39;23</t>
  </si>
  <si>
    <t>1;39;50</t>
  </si>
  <si>
    <t>1;40;49</t>
  </si>
  <si>
    <t>1;41;07</t>
  </si>
  <si>
    <t>1;43;32</t>
  </si>
  <si>
    <t>1;43;55</t>
  </si>
  <si>
    <t>1;46;23</t>
  </si>
  <si>
    <t>1;46;27</t>
  </si>
  <si>
    <t>1;46;31</t>
  </si>
  <si>
    <t>1;48;03</t>
  </si>
  <si>
    <t>1;50;22</t>
  </si>
  <si>
    <t>1;54;15</t>
  </si>
  <si>
    <t>1;54;56</t>
  </si>
  <si>
    <t>1;54;57</t>
  </si>
  <si>
    <t>1;56;12</t>
  </si>
  <si>
    <t>1;57;48</t>
  </si>
  <si>
    <t>1;57;58</t>
  </si>
  <si>
    <t>1;58;31</t>
  </si>
  <si>
    <t>2;00;50</t>
  </si>
  <si>
    <t>2;00;55</t>
  </si>
  <si>
    <t>2;02;22</t>
  </si>
  <si>
    <t>2;02;40</t>
  </si>
  <si>
    <t>2;02;42</t>
  </si>
  <si>
    <t>2;02;54</t>
  </si>
  <si>
    <t>2;04;31</t>
  </si>
  <si>
    <t>2;05;35</t>
  </si>
  <si>
    <t>2;08;51</t>
  </si>
  <si>
    <t>2;11;17</t>
  </si>
  <si>
    <t>2;13;04</t>
  </si>
  <si>
    <t>Kizenbahs</t>
  </si>
  <si>
    <t>Vladeks</t>
  </si>
  <si>
    <t>Alševskis</t>
  </si>
  <si>
    <t>Ķēpulis</t>
  </si>
  <si>
    <t>Leontjevs</t>
  </si>
  <si>
    <t>Frijārs</t>
  </si>
  <si>
    <t>Brencis</t>
  </si>
  <si>
    <t>Poddubnijs</t>
  </si>
  <si>
    <t>Ziņģis</t>
  </si>
  <si>
    <t>Ervalds</t>
  </si>
  <si>
    <t>Soročenkovs</t>
  </si>
  <si>
    <t>Barsukovs</t>
  </si>
  <si>
    <t>Zelma</t>
  </si>
  <si>
    <t>Preciniece</t>
  </si>
  <si>
    <t>Mārtinš</t>
  </si>
  <si>
    <t>Braslavs</t>
  </si>
  <si>
    <t>Busenbergs</t>
  </si>
  <si>
    <t>Akimovs</t>
  </si>
  <si>
    <t>Krēgers</t>
  </si>
  <si>
    <t>Dzirkalis</t>
  </si>
  <si>
    <t>Krievs</t>
  </si>
  <si>
    <t>Voldemārs</t>
  </si>
  <si>
    <t>Surgunts</t>
  </si>
  <si>
    <t>Lacbergs</t>
  </si>
  <si>
    <t>Rituma</t>
  </si>
  <si>
    <t>Karlīna</t>
  </si>
  <si>
    <t>Strogonovs</t>
  </si>
  <si>
    <t>Balode</t>
  </si>
  <si>
    <t>Štubis</t>
  </si>
  <si>
    <t>Zizlāne</t>
  </si>
  <si>
    <t>Grīnšteina</t>
  </si>
  <si>
    <t>Ošleja</t>
  </si>
  <si>
    <t>Kutuzova</t>
  </si>
  <si>
    <t>Arberga</t>
  </si>
  <si>
    <t>Stolers</t>
  </si>
  <si>
    <t>Zaļais</t>
  </si>
  <si>
    <t>Modriņš</t>
  </si>
  <si>
    <t>Džeina</t>
  </si>
  <si>
    <t>Raisa</t>
  </si>
  <si>
    <t>Baltiņš</t>
  </si>
  <si>
    <t>Šēnberga</t>
  </si>
  <si>
    <t>Pūkaine</t>
  </si>
  <si>
    <t>Mačiņa</t>
  </si>
  <si>
    <t>Dzērve</t>
  </si>
  <si>
    <t>Zemarāja</t>
  </si>
  <si>
    <t>Zizlāns</t>
  </si>
  <si>
    <t>Vehlmann</t>
  </si>
  <si>
    <t>Jaan</t>
  </si>
  <si>
    <t>Grahoļska</t>
  </si>
  <si>
    <t>Elva</t>
  </si>
  <si>
    <t>Vaivare</t>
  </si>
  <si>
    <t>Loite</t>
  </si>
  <si>
    <t>Braunere-Beke</t>
  </si>
  <si>
    <t>Dombrovska</t>
  </si>
  <si>
    <t>Ārija</t>
  </si>
  <si>
    <t>Balaško</t>
  </si>
  <si>
    <t>Ziemane</t>
  </si>
  <si>
    <t>Folberga-Strazda</t>
  </si>
  <si>
    <t>01;33;50.43</t>
  </si>
  <si>
    <t>01;39;00.52</t>
  </si>
  <si>
    <t>01;44;43.78</t>
  </si>
  <si>
    <t>01;45;09.33</t>
  </si>
  <si>
    <t>01;47;11.38</t>
  </si>
  <si>
    <t>01;50;53.80</t>
  </si>
  <si>
    <t>01;51;03.49</t>
  </si>
  <si>
    <t>01;51;26.50</t>
  </si>
  <si>
    <t>01;52;23.59</t>
  </si>
  <si>
    <t>01;54;15.55</t>
  </si>
  <si>
    <t>01;55;44.55</t>
  </si>
  <si>
    <t>01;56;13.63</t>
  </si>
  <si>
    <t>01;56;17.31</t>
  </si>
  <si>
    <t>01;57;19.81</t>
  </si>
  <si>
    <t>01;57;42.00</t>
  </si>
  <si>
    <t>01;58;35.82</t>
  </si>
  <si>
    <t>01;59;14.73</t>
  </si>
  <si>
    <t>01;59;58.73</t>
  </si>
  <si>
    <t>02;00;03.00</t>
  </si>
  <si>
    <t>02;00;23.57</t>
  </si>
  <si>
    <t>02;00;35.60</t>
  </si>
  <si>
    <t>02;01;14.50</t>
  </si>
  <si>
    <t>02;01;51.57</t>
  </si>
  <si>
    <t>02;02;00.75</t>
  </si>
  <si>
    <t>02;02;19.78</t>
  </si>
  <si>
    <t>02;02;23.50</t>
  </si>
  <si>
    <t>02;02;25.57</t>
  </si>
  <si>
    <t>02;02;51.83</t>
  </si>
  <si>
    <t>02;03;00.33</t>
  </si>
  <si>
    <t>02;03;04.32</t>
  </si>
  <si>
    <t>02;03;47.58</t>
  </si>
  <si>
    <t>02;04;09.83</t>
  </si>
  <si>
    <t>02;04;23.58</t>
  </si>
  <si>
    <t>02;04;39.33</t>
  </si>
  <si>
    <t>02;05;47.58</t>
  </si>
  <si>
    <t>02;06;13.76</t>
  </si>
  <si>
    <t>02;06;25.84</t>
  </si>
  <si>
    <t>02;06;59.90</t>
  </si>
  <si>
    <t>02;07;35.34</t>
  </si>
  <si>
    <t>02;07;57.34</t>
  </si>
  <si>
    <t>02;08;29.84</t>
  </si>
  <si>
    <t>02;08;34.34</t>
  </si>
  <si>
    <t>02;08;36.34</t>
  </si>
  <si>
    <t>02;09;11.34</t>
  </si>
  <si>
    <t>02;09;13.84</t>
  </si>
  <si>
    <t>02;09;24.77</t>
  </si>
  <si>
    <t>02;09;51.77</t>
  </si>
  <si>
    <t>02;10;06.59</t>
  </si>
  <si>
    <t>02;10;09.84</t>
  </si>
  <si>
    <t>02;10;13.10</t>
  </si>
  <si>
    <t>02;11;01.34</t>
  </si>
  <si>
    <t>02;11;50.85</t>
  </si>
  <si>
    <t>02;12;00.10</t>
  </si>
  <si>
    <t>02;12;22.10</t>
  </si>
  <si>
    <t>02;12;33.10</t>
  </si>
  <si>
    <t>02;12;40.60</t>
  </si>
  <si>
    <t>02;12;41.35</t>
  </si>
  <si>
    <t>02;12;56.10</t>
  </si>
  <si>
    <t>02;13;07.00</t>
  </si>
  <si>
    <t>02;13;15.61</t>
  </si>
  <si>
    <t>02;13;42.10</t>
  </si>
  <si>
    <t>02;13;46.36</t>
  </si>
  <si>
    <t>02;13;47.60</t>
  </si>
  <si>
    <t>02;14;11.60</t>
  </si>
  <si>
    <t>02;14;49.79</t>
  </si>
  <si>
    <t>02;14;49.85</t>
  </si>
  <si>
    <t>02;15;19.36</t>
  </si>
  <si>
    <t>02;15;19.37</t>
  </si>
  <si>
    <t>02;15;42.11</t>
  </si>
  <si>
    <t>02;16;03.86</t>
  </si>
  <si>
    <t>02;16;05.61</t>
  </si>
  <si>
    <t>02;16;07.37</t>
  </si>
  <si>
    <t>02;16;15.62</t>
  </si>
  <si>
    <t>02;16;19.11</t>
  </si>
  <si>
    <t>02;16;21.61</t>
  </si>
  <si>
    <t>02;16;24.86</t>
  </si>
  <si>
    <t>02;16;30.11</t>
  </si>
  <si>
    <t>02;16;39.11</t>
  </si>
  <si>
    <t>02;17;11.11</t>
  </si>
  <si>
    <t>02;17;27.86</t>
  </si>
  <si>
    <t>02;17;43.87</t>
  </si>
  <si>
    <t>02;17;47.61</t>
  </si>
  <si>
    <t>02;18;01.36</t>
  </si>
  <si>
    <t>02;18;12.87</t>
  </si>
  <si>
    <t>02;18;50.12</t>
  </si>
  <si>
    <t>02;19;01.61</t>
  </si>
  <si>
    <t>02;19;11.87</t>
  </si>
  <si>
    <t>02;19;25.37</t>
  </si>
  <si>
    <t>02;19;52.62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</si>
</sst>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60"/>
      <name val="Arial"/>
      <family val="2"/>
      <charset val="186"/>
    </font>
    <font>
      <sz val="9"/>
      <color indexed="10"/>
      <name val="Arial"/>
      <family val="2"/>
      <charset val="186"/>
    </font>
    <font>
      <sz val="8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21" fontId="4" fillId="0" borderId="0" xfId="0" applyNumberFormat="1" applyFont="1" applyAlignment="1">
      <alignment wrapText="1"/>
    </xf>
    <xf numFmtId="0" fontId="5" fillId="0" borderId="0" xfId="0" applyFont="1" applyAlignment="1"/>
    <xf numFmtId="0" fontId="5" fillId="2" borderId="1" xfId="0" applyFont="1" applyFill="1" applyBorder="1" applyAlignment="1">
      <alignment horizontal="left" vertical="top" wrapText="1"/>
    </xf>
    <xf numFmtId="21" fontId="5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/>
    <xf numFmtId="1" fontId="5" fillId="0" borderId="0" xfId="0" applyNumberFormat="1" applyFont="1" applyAlignment="1"/>
    <xf numFmtId="1" fontId="0" fillId="0" borderId="0" xfId="0" applyNumberFormat="1" applyFont="1" applyAlignment="1"/>
    <xf numFmtId="0" fontId="3" fillId="0" borderId="0" xfId="0" applyFont="1" applyAlignment="1">
      <alignment horizontal="center"/>
    </xf>
    <xf numFmtId="2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/>
    <xf numFmtId="1" fontId="2" fillId="0" borderId="0" xfId="0" applyNumberFormat="1" applyFont="1" applyAlignment="1"/>
    <xf numFmtId="1" fontId="7" fillId="0" borderId="2" xfId="0" applyNumberFormat="1" applyFont="1" applyFill="1" applyBorder="1" applyAlignment="1"/>
    <xf numFmtId="1" fontId="7" fillId="0" borderId="0" xfId="0" applyNumberFormat="1" applyFont="1" applyFill="1" applyAlignment="1"/>
    <xf numFmtId="1" fontId="1" fillId="0" borderId="2" xfId="0" applyNumberFormat="1" applyFont="1" applyFill="1" applyBorder="1" applyAlignment="1"/>
    <xf numFmtId="1" fontId="1" fillId="0" borderId="0" xfId="0" applyNumberFormat="1" applyFont="1" applyFill="1" applyAlignment="1"/>
    <xf numFmtId="0" fontId="8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7" fillId="0" borderId="1" xfId="0" applyNumberFormat="1" applyFont="1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/>
    <xf numFmtId="1" fontId="0" fillId="0" borderId="6" xfId="0" applyNumberFormat="1" applyFont="1" applyBorder="1" applyAlignment="1"/>
    <xf numFmtId="0" fontId="9" fillId="2" borderId="0" xfId="0" applyFont="1" applyFill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45" name="Picture 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46" name="Picture 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47" name="Picture 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48" name="Picture 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49" name="Picture 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0" name="Picture 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1" name="Picture 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2" name="Picture 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3" name="Picture 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4" name="Picture 1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5" name="Picture 1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6" name="Picture 1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7" name="Picture 1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8" name="Picture 1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59" name="Picture 1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0" name="Picture 1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1" name="Picture 1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2" name="Picture 1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3" name="Picture 1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4" name="Picture 2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5" name="Picture 2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6" name="Picture 2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7" name="Picture 2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8" name="Picture 2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69" name="Picture 2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0" name="Picture 2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1" name="Picture 2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2" name="Picture 2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3" name="Picture 2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4" name="Picture 3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5" name="Picture 3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6" name="Picture 3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7" name="Picture 3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8" name="Picture 3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79" name="Picture 3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0" name="Picture 3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1" name="Picture 3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2" name="Picture 3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3" name="Picture 3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4" name="Picture 4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5" name="Picture 4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6" name="Picture 4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7" name="Picture 4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8" name="Picture 4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89" name="Picture 4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0" name="Picture 4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1" name="Picture 4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2" name="Picture 4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3" name="Picture 4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4" name="Picture 5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5" name="Picture 5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6" name="Picture 5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7" name="Picture 5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8" name="Picture 5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199" name="Picture 5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0" name="Picture 5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1" name="Picture 5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2" name="Picture 5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3" name="Picture 5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4" name="Picture 6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5" name="Picture 6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6" name="Picture 6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7" name="Picture 6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8" name="Picture 6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09" name="Picture 6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0" name="Picture 6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1" name="Picture 6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2" name="Picture 6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3" name="Picture 6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4" name="Picture 7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5" name="Picture 7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6" name="Picture 7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7" name="Picture 7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8" name="Picture 7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19" name="Picture 7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0" name="Picture 7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1" name="Picture 7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2" name="Picture 7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3" name="Picture 7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4" name="Picture 8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5" name="Picture 8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6" name="Picture 8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7" name="Picture 8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8" name="Picture 8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29" name="Picture 8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0" name="Picture 8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1" name="Picture 8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2" name="Picture 8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3" name="Picture 8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4" name="Picture 9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5" name="Picture 9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6" name="Picture 9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7" name="Picture 9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8" name="Picture 9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39" name="Picture 9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0" name="Picture 9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1" name="Picture 9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2" name="Picture 9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3" name="Picture 9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4" name="Picture 10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5" name="Picture 10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6" name="Picture 10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7" name="Picture 10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8" name="Picture 10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49" name="Picture 10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0" name="Picture 10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1" name="Picture 10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2" name="Picture 10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3" name="Picture 10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4" name="Picture 11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5" name="Picture 11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6" name="Picture 11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7" name="Picture 11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8" name="Picture 11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59" name="Picture 11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0" name="Picture 11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1" name="Picture 11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2" name="Picture 11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3" name="Picture 11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4" name="Picture 12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5" name="Picture 12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6" name="Picture 12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7" name="Picture 12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8" name="Picture 12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69" name="Picture 12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0" name="Picture 12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1" name="Picture 12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2" name="Picture 12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3" name="Picture 12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4" name="Picture 13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5" name="Picture 13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6" name="Picture 13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7" name="Picture 13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8" name="Picture 13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79" name="Picture 13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0" name="Picture 13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1" name="Picture 13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2" name="Picture 13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3" name="Picture 13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4" name="Picture 14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5" name="Picture 14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6" name="Picture 14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7" name="Picture 14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8" name="Picture 14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89" name="Picture 14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0" name="Picture 14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1" name="Picture 14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2" name="Picture 14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3" name="Picture 14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4" name="Picture 15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5" name="Picture 15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6" name="Picture 15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7" name="Picture 15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8" name="Picture 15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299" name="Picture 155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0" name="Picture 15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1" name="Picture 157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2" name="Picture 158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3" name="Picture 15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4" name="Picture 160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5" name="Picture 161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6" name="Picture 162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7" name="Picture 16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</xdr:colOff>
      <xdr:row>0</xdr:row>
      <xdr:rowOff>104775</xdr:rowOff>
    </xdr:to>
    <xdr:pic>
      <xdr:nvPicPr>
        <xdr:cNvPr id="6308" name="Picture 164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workbookViewId="0">
      <pane ySplit="1" topLeftCell="A2" activePane="bottomLeft" state="frozen"/>
      <selection pane="bottomLeft" activeCell="M2" sqref="M2"/>
    </sheetView>
  </sheetViews>
  <sheetFormatPr defaultRowHeight="12.75"/>
  <cols>
    <col min="1" max="1" width="12.85546875" customWidth="1"/>
    <col min="4" max="4" width="8.28515625" bestFit="1" customWidth="1"/>
    <col min="5" max="5" width="12.42578125" customWidth="1"/>
    <col min="9" max="9" width="4.5703125" bestFit="1" customWidth="1"/>
    <col min="10" max="10" width="4.85546875" bestFit="1" customWidth="1"/>
    <col min="11" max="11" width="4.5703125" bestFit="1" customWidth="1"/>
    <col min="12" max="12" width="6" bestFit="1" customWidth="1"/>
  </cols>
  <sheetData>
    <row r="1" spans="1:15" ht="14.25" customHeight="1">
      <c r="A1" s="4" t="s">
        <v>6584</v>
      </c>
      <c r="B1" t="s">
        <v>6585</v>
      </c>
      <c r="C1" t="s">
        <v>6586</v>
      </c>
      <c r="D1" t="s">
        <v>5083</v>
      </c>
      <c r="E1" s="4" t="s">
        <v>5081</v>
      </c>
      <c r="F1" t="s">
        <v>5082</v>
      </c>
      <c r="G1" t="s">
        <v>5353</v>
      </c>
      <c r="H1" t="s">
        <v>5353</v>
      </c>
      <c r="I1" s="4" t="s">
        <v>6651</v>
      </c>
      <c r="J1" s="4" t="s">
        <v>6329</v>
      </c>
      <c r="K1" s="4" t="s">
        <v>5369</v>
      </c>
      <c r="L1" s="4" t="s">
        <v>6652</v>
      </c>
      <c r="M1" s="4" t="s">
        <v>6653</v>
      </c>
      <c r="O1" s="4" t="s">
        <v>3717</v>
      </c>
    </row>
    <row r="2" spans="1:15" ht="14.25" customHeight="1" thickBot="1">
      <c r="A2" s="10" t="s">
        <v>4171</v>
      </c>
      <c r="B2" t="s">
        <v>4936</v>
      </c>
      <c r="C2" t="s">
        <v>5142</v>
      </c>
      <c r="D2" t="s">
        <v>5442</v>
      </c>
      <c r="G2" s="11">
        <v>7.0023148148148154E-2</v>
      </c>
      <c r="H2" s="11" t="s">
        <v>6971</v>
      </c>
      <c r="I2">
        <v>1</v>
      </c>
      <c r="J2">
        <v>40</v>
      </c>
      <c r="K2">
        <v>50</v>
      </c>
      <c r="L2">
        <f>I2*3600+J2*60+K2</f>
        <v>6050</v>
      </c>
      <c r="M2">
        <f>$L$2/L2*280</f>
        <v>280</v>
      </c>
      <c r="N2" t="str">
        <f t="shared" ref="N2:N65" si="0">IF(E2="vsk noskrien","y","")</f>
        <v/>
      </c>
      <c r="O2" s="15" t="str">
        <f t="shared" ref="O2:O65" si="1">CONCATENATE("insert into noskrien_reit (dalibnieks, rez,skriesim_db,sacensibas) values ('",C2," ",B2,"',",L2,",'",N2,"','",$O$1,"');")</f>
        <v>insert into noskrien_reit (dalibnieks, rez,skriesim_db,sacensibas) values ('Bērziņš Kristaps',6050,'','Garkalnes mežu Stirnu buks – 27 km/Lūsis');</v>
      </c>
    </row>
    <row r="3" spans="1:15" ht="14.25" customHeight="1" thickBot="1">
      <c r="A3" s="10" t="s">
        <v>4172</v>
      </c>
      <c r="B3" t="s">
        <v>4936</v>
      </c>
      <c r="C3" t="s">
        <v>5148</v>
      </c>
      <c r="D3" t="s">
        <v>5444</v>
      </c>
      <c r="E3" t="s">
        <v>5443</v>
      </c>
      <c r="G3" s="11">
        <v>7.3599537037037033E-2</v>
      </c>
      <c r="H3" s="11" t="s">
        <v>6615</v>
      </c>
      <c r="I3">
        <v>1</v>
      </c>
      <c r="J3">
        <v>45</v>
      </c>
      <c r="K3">
        <v>59</v>
      </c>
      <c r="L3">
        <f t="shared" ref="L3:L66" si="2">I3*3600+J3*60+K3</f>
        <v>6359</v>
      </c>
      <c r="M3">
        <f t="shared" ref="M3:M66" si="3">$L$2/L3*280</f>
        <v>266.39408712061646</v>
      </c>
      <c r="N3" t="str">
        <f t="shared" si="0"/>
        <v/>
      </c>
      <c r="O3" s="15" t="str">
        <f t="shared" si="1"/>
        <v>insert into noskrien_reit (dalibnieks, rez,skriesim_db,sacensibas) values ('Kaimiņš Kristaps',6359,'','Garkalnes mežu Stirnu buks – 27 km/Lūsis');</v>
      </c>
    </row>
    <row r="4" spans="1:15" ht="14.25" customHeight="1" thickBot="1">
      <c r="A4" s="10" t="s">
        <v>4173</v>
      </c>
      <c r="B4" t="s">
        <v>5008</v>
      </c>
      <c r="C4" t="s">
        <v>6336</v>
      </c>
      <c r="D4" t="s">
        <v>5444</v>
      </c>
      <c r="E4" t="s">
        <v>5373</v>
      </c>
      <c r="G4" s="11">
        <v>7.3900462962962959E-2</v>
      </c>
      <c r="H4" s="11" t="s">
        <v>6972</v>
      </c>
      <c r="I4">
        <v>1</v>
      </c>
      <c r="J4">
        <v>46</v>
      </c>
      <c r="K4">
        <v>25</v>
      </c>
      <c r="L4">
        <f t="shared" si="2"/>
        <v>6385</v>
      </c>
      <c r="M4">
        <f t="shared" si="3"/>
        <v>265.30931871574001</v>
      </c>
      <c r="N4" t="str">
        <f t="shared" si="0"/>
        <v/>
      </c>
      <c r="O4" s="15" t="str">
        <f t="shared" si="1"/>
        <v>insert into noskrien_reit (dalibnieks, rez,skriesim_db,sacensibas) values ('Ronimoiss Andris',6385,'','Garkalnes mežu Stirnu buks – 27 km/Lūsis');</v>
      </c>
    </row>
    <row r="5" spans="1:15" ht="14.25" customHeight="1" thickBot="1">
      <c r="A5" s="10" t="s">
        <v>4174</v>
      </c>
      <c r="B5" t="s">
        <v>5145</v>
      </c>
      <c r="C5" t="s">
        <v>5146</v>
      </c>
      <c r="D5" t="s">
        <v>5444</v>
      </c>
      <c r="E5" t="s">
        <v>5167</v>
      </c>
      <c r="G5" s="11">
        <v>7.4930555555555556E-2</v>
      </c>
      <c r="H5" s="11" t="s">
        <v>6973</v>
      </c>
      <c r="I5">
        <v>1</v>
      </c>
      <c r="J5">
        <v>47</v>
      </c>
      <c r="K5">
        <v>54</v>
      </c>
      <c r="L5">
        <f t="shared" si="2"/>
        <v>6474</v>
      </c>
      <c r="M5">
        <f t="shared" si="3"/>
        <v>261.66203274637007</v>
      </c>
      <c r="N5" t="str">
        <f t="shared" si="0"/>
        <v/>
      </c>
      <c r="O5" s="15" t="str">
        <f t="shared" si="1"/>
        <v>insert into noskrien_reit (dalibnieks, rez,skriesim_db,sacensibas) values ('Macuks Anatolijs',6474,'','Garkalnes mežu Stirnu buks – 27 km/Lūsis');</v>
      </c>
    </row>
    <row r="6" spans="1:15" ht="14.25" customHeight="1" thickBot="1">
      <c r="A6" s="10" t="s">
        <v>4175</v>
      </c>
      <c r="B6" t="s">
        <v>5002</v>
      </c>
      <c r="C6" t="s">
        <v>5236</v>
      </c>
      <c r="D6" t="s">
        <v>5444</v>
      </c>
      <c r="E6" t="s">
        <v>5445</v>
      </c>
      <c r="G6" s="11">
        <v>7.6215277777777771E-2</v>
      </c>
      <c r="H6" s="11" t="s">
        <v>6592</v>
      </c>
      <c r="I6">
        <v>1</v>
      </c>
      <c r="J6">
        <v>49</v>
      </c>
      <c r="K6">
        <v>45</v>
      </c>
      <c r="L6">
        <f t="shared" si="2"/>
        <v>6585</v>
      </c>
      <c r="M6">
        <f t="shared" si="3"/>
        <v>257.25132877752469</v>
      </c>
      <c r="N6" t="str">
        <f t="shared" si="0"/>
        <v/>
      </c>
      <c r="O6" s="15" t="str">
        <f t="shared" si="1"/>
        <v>insert into noskrien_reit (dalibnieks, rez,skriesim_db,sacensibas) values ('Lūsis Gints',6585,'','Garkalnes mežu Stirnu buks – 27 km/Lūsis');</v>
      </c>
    </row>
    <row r="7" spans="1:15" ht="14.25" customHeight="1" thickBot="1">
      <c r="A7" s="10" t="s">
        <v>4176</v>
      </c>
      <c r="B7" t="s">
        <v>4936</v>
      </c>
      <c r="C7" t="s">
        <v>4937</v>
      </c>
      <c r="D7" t="s">
        <v>5444</v>
      </c>
      <c r="E7" t="s">
        <v>5088</v>
      </c>
      <c r="G7" s="11">
        <v>7.9178240740740743E-2</v>
      </c>
      <c r="H7" s="11" t="s">
        <v>6974</v>
      </c>
      <c r="I7">
        <v>1</v>
      </c>
      <c r="J7">
        <v>54</v>
      </c>
      <c r="K7">
        <v>1</v>
      </c>
      <c r="L7">
        <f t="shared" si="2"/>
        <v>6841</v>
      </c>
      <c r="M7">
        <f t="shared" si="3"/>
        <v>247.62461628416898</v>
      </c>
      <c r="N7" t="str">
        <f t="shared" si="0"/>
        <v>y</v>
      </c>
      <c r="O7" s="15" t="str">
        <f t="shared" si="1"/>
        <v>insert into noskrien_reit (dalibnieks, rez,skriesim_db,sacensibas) values ('Broks Kristaps',6841,'y','Garkalnes mežu Stirnu buks – 27 km/Lūsis');</v>
      </c>
    </row>
    <row r="8" spans="1:15" ht="14.25" customHeight="1" thickBot="1">
      <c r="A8" s="10" t="s">
        <v>4177</v>
      </c>
      <c r="B8" t="s">
        <v>5175</v>
      </c>
      <c r="C8" t="s">
        <v>6185</v>
      </c>
      <c r="D8" t="s">
        <v>5444</v>
      </c>
      <c r="E8" t="s">
        <v>5445</v>
      </c>
      <c r="G8" s="11">
        <v>7.9652777777777781E-2</v>
      </c>
      <c r="H8" s="11" t="s">
        <v>6975</v>
      </c>
      <c r="I8">
        <v>1</v>
      </c>
      <c r="J8">
        <v>54</v>
      </c>
      <c r="K8">
        <v>42</v>
      </c>
      <c r="L8">
        <f t="shared" si="2"/>
        <v>6882</v>
      </c>
      <c r="M8">
        <f t="shared" si="3"/>
        <v>246.14937518163325</v>
      </c>
      <c r="N8" t="str">
        <f t="shared" si="0"/>
        <v/>
      </c>
      <c r="O8" s="15" t="str">
        <f t="shared" si="1"/>
        <v>insert into noskrien_reit (dalibnieks, rez,skriesim_db,sacensibas) values ('Vanags Kārlis',6882,'','Garkalnes mežu Stirnu buks – 27 km/Lūsis');</v>
      </c>
    </row>
    <row r="9" spans="1:15" ht="14.25" customHeight="1" thickBot="1">
      <c r="A9" s="10" t="s">
        <v>4178</v>
      </c>
      <c r="B9" t="s">
        <v>4969</v>
      </c>
      <c r="C9" t="s">
        <v>4982</v>
      </c>
      <c r="D9" t="s">
        <v>5444</v>
      </c>
      <c r="E9" t="s">
        <v>5446</v>
      </c>
      <c r="G9" s="11">
        <v>8.3657407407407403E-2</v>
      </c>
      <c r="H9" s="11" t="s">
        <v>6816</v>
      </c>
      <c r="I9">
        <v>2</v>
      </c>
      <c r="J9">
        <v>0</v>
      </c>
      <c r="K9">
        <v>28</v>
      </c>
      <c r="L9">
        <f t="shared" si="2"/>
        <v>7228</v>
      </c>
      <c r="M9">
        <f t="shared" si="3"/>
        <v>234.36635307138906</v>
      </c>
      <c r="N9" t="str">
        <f t="shared" si="0"/>
        <v/>
      </c>
      <c r="O9" s="15" t="str">
        <f t="shared" si="1"/>
        <v>insert into noskrien_reit (dalibnieks, rez,skriesim_db,sacensibas) values ('Puriņš Mārtiņš',7228,'','Garkalnes mežu Stirnu buks – 27 km/Lūsis');</v>
      </c>
    </row>
    <row r="10" spans="1:15" ht="14.25" customHeight="1" thickBot="1">
      <c r="A10" s="10" t="s">
        <v>4179</v>
      </c>
      <c r="B10" t="s">
        <v>4975</v>
      </c>
      <c r="C10" t="s">
        <v>6949</v>
      </c>
      <c r="D10" t="s">
        <v>5444</v>
      </c>
      <c r="E10" t="s">
        <v>5447</v>
      </c>
      <c r="G10" s="11">
        <v>8.4085648148148159E-2</v>
      </c>
      <c r="H10" s="11" t="s">
        <v>6635</v>
      </c>
      <c r="I10">
        <v>2</v>
      </c>
      <c r="J10">
        <v>1</v>
      </c>
      <c r="K10">
        <v>5</v>
      </c>
      <c r="L10">
        <f t="shared" si="2"/>
        <v>7265</v>
      </c>
      <c r="M10">
        <f t="shared" si="3"/>
        <v>233.17274604267035</v>
      </c>
      <c r="N10" t="str">
        <f t="shared" si="0"/>
        <v/>
      </c>
      <c r="O10" s="15" t="str">
        <f t="shared" si="1"/>
        <v>insert into noskrien_reit (dalibnieks, rez,skriesim_db,sacensibas) values ('Viškers Jānis',7265,'','Garkalnes mežu Stirnu buks – 27 km/Lūsis');</v>
      </c>
    </row>
    <row r="11" spans="1:15" ht="14.25" customHeight="1" thickBot="1">
      <c r="A11" s="10" t="s">
        <v>4180</v>
      </c>
      <c r="B11" t="s">
        <v>4969</v>
      </c>
      <c r="C11" t="s">
        <v>4986</v>
      </c>
      <c r="D11" t="s">
        <v>5442</v>
      </c>
      <c r="E11" t="s">
        <v>5088</v>
      </c>
      <c r="G11" s="11">
        <v>8.4108796296296293E-2</v>
      </c>
      <c r="H11" s="11" t="s">
        <v>6976</v>
      </c>
      <c r="I11">
        <v>2</v>
      </c>
      <c r="J11">
        <v>1</v>
      </c>
      <c r="K11">
        <v>7</v>
      </c>
      <c r="L11">
        <f t="shared" si="2"/>
        <v>7267</v>
      </c>
      <c r="M11">
        <f t="shared" si="3"/>
        <v>233.10857300123848</v>
      </c>
      <c r="N11" t="str">
        <f t="shared" si="0"/>
        <v>y</v>
      </c>
      <c r="O11" s="15" t="str">
        <f t="shared" si="1"/>
        <v>insert into noskrien_reit (dalibnieks, rez,skriesim_db,sacensibas) values ('Plaudis Mārtiņš',7267,'y','Garkalnes mežu Stirnu buks – 27 km/Lūsis');</v>
      </c>
    </row>
    <row r="12" spans="1:15" ht="14.25" customHeight="1" thickBot="1">
      <c r="A12" s="10" t="s">
        <v>4181</v>
      </c>
      <c r="B12" t="s">
        <v>4936</v>
      </c>
      <c r="C12" t="s">
        <v>4985</v>
      </c>
      <c r="D12" t="s">
        <v>5442</v>
      </c>
      <c r="E12" t="s">
        <v>5448</v>
      </c>
      <c r="G12" s="11">
        <v>8.5312499999999999E-2</v>
      </c>
      <c r="H12" s="11" t="s">
        <v>6977</v>
      </c>
      <c r="I12">
        <v>2</v>
      </c>
      <c r="J12">
        <v>2</v>
      </c>
      <c r="K12">
        <v>51</v>
      </c>
      <c r="L12">
        <f t="shared" si="2"/>
        <v>7371</v>
      </c>
      <c r="M12">
        <f t="shared" si="3"/>
        <v>229.81956315289648</v>
      </c>
      <c r="N12" t="str">
        <f t="shared" si="0"/>
        <v/>
      </c>
      <c r="O12" s="15" t="str">
        <f t="shared" si="1"/>
        <v>insert into noskrien_reit (dalibnieks, rez,skriesim_db,sacensibas) values ('Magone Kristaps',7371,'','Garkalnes mežu Stirnu buks – 27 km/Lūsis');</v>
      </c>
    </row>
    <row r="13" spans="1:15" ht="14.25" customHeight="1" thickBot="1">
      <c r="A13" s="10" t="s">
        <v>4182</v>
      </c>
      <c r="B13" t="s">
        <v>5168</v>
      </c>
      <c r="C13" t="s">
        <v>6211</v>
      </c>
      <c r="D13" t="s">
        <v>5444</v>
      </c>
      <c r="E13" t="s">
        <v>5445</v>
      </c>
      <c r="G13" s="11">
        <v>8.6041666666666669E-2</v>
      </c>
      <c r="H13" s="11" t="s">
        <v>6978</v>
      </c>
      <c r="I13">
        <v>2</v>
      </c>
      <c r="J13">
        <v>3</v>
      </c>
      <c r="K13">
        <v>54</v>
      </c>
      <c r="L13">
        <f t="shared" si="2"/>
        <v>7434</v>
      </c>
      <c r="M13">
        <f t="shared" si="3"/>
        <v>227.87193973634652</v>
      </c>
      <c r="N13" t="str">
        <f t="shared" si="0"/>
        <v/>
      </c>
      <c r="O13" s="15" t="str">
        <f t="shared" si="1"/>
        <v>insert into noskrien_reit (dalibnieks, rez,skriesim_db,sacensibas) values ('Damškalns Juris',7434,'','Garkalnes mežu Stirnu buks – 27 km/Lūsis');</v>
      </c>
    </row>
    <row r="14" spans="1:15" ht="14.25" customHeight="1" thickBot="1">
      <c r="A14" s="10" t="s">
        <v>4183</v>
      </c>
      <c r="B14" t="s">
        <v>4956</v>
      </c>
      <c r="C14" t="s">
        <v>4995</v>
      </c>
      <c r="D14" t="s">
        <v>5444</v>
      </c>
      <c r="E14" t="s">
        <v>5449</v>
      </c>
      <c r="G14" s="11">
        <v>8.6423611111111118E-2</v>
      </c>
      <c r="H14" s="11" t="s">
        <v>6979</v>
      </c>
      <c r="I14">
        <v>2</v>
      </c>
      <c r="J14">
        <v>4</v>
      </c>
      <c r="K14">
        <v>27</v>
      </c>
      <c r="L14">
        <f t="shared" si="2"/>
        <v>7467</v>
      </c>
      <c r="M14">
        <f t="shared" si="3"/>
        <v>226.86487210392391</v>
      </c>
      <c r="N14" t="str">
        <f t="shared" si="0"/>
        <v/>
      </c>
      <c r="O14" s="15" t="str">
        <f t="shared" si="1"/>
        <v>insert into noskrien_reit (dalibnieks, rez,skriesim_db,sacensibas) values ('Lubāns Gatis',7467,'','Garkalnes mežu Stirnu buks – 27 km/Lūsis');</v>
      </c>
    </row>
    <row r="15" spans="1:15" ht="14.25" customHeight="1" thickBot="1">
      <c r="A15" s="10" t="s">
        <v>4184</v>
      </c>
      <c r="B15" t="s">
        <v>5168</v>
      </c>
      <c r="C15" t="s">
        <v>5169</v>
      </c>
      <c r="D15" t="s">
        <v>5451</v>
      </c>
      <c r="E15" t="s">
        <v>5450</v>
      </c>
      <c r="G15" s="11">
        <v>8.7187499999999987E-2</v>
      </c>
      <c r="H15" s="11" t="s">
        <v>6980</v>
      </c>
      <c r="I15">
        <v>2</v>
      </c>
      <c r="J15">
        <v>5</v>
      </c>
      <c r="K15">
        <v>33</v>
      </c>
      <c r="L15">
        <f t="shared" si="2"/>
        <v>7533</v>
      </c>
      <c r="M15">
        <f t="shared" si="3"/>
        <v>224.87720695606001</v>
      </c>
      <c r="N15" t="str">
        <f t="shared" si="0"/>
        <v/>
      </c>
      <c r="O15" s="15" t="str">
        <f t="shared" si="1"/>
        <v>insert into noskrien_reit (dalibnieks, rez,skriesim_db,sacensibas) values ('Šehtels Juris',7533,'','Garkalnes mežu Stirnu buks – 27 km/Lūsis');</v>
      </c>
    </row>
    <row r="16" spans="1:15" ht="14.25" customHeight="1" thickBot="1">
      <c r="A16" s="10" t="s">
        <v>4185</v>
      </c>
      <c r="B16" t="s">
        <v>6215</v>
      </c>
      <c r="C16" t="s">
        <v>6216</v>
      </c>
      <c r="D16" t="s">
        <v>5442</v>
      </c>
      <c r="G16" s="11">
        <v>8.8391203703703694E-2</v>
      </c>
      <c r="H16" s="11" t="s">
        <v>6981</v>
      </c>
      <c r="I16">
        <v>2</v>
      </c>
      <c r="J16">
        <v>7</v>
      </c>
      <c r="K16">
        <v>17</v>
      </c>
      <c r="L16">
        <f t="shared" si="2"/>
        <v>7637</v>
      </c>
      <c r="M16">
        <f t="shared" si="3"/>
        <v>221.81484876260311</v>
      </c>
      <c r="N16" t="str">
        <f t="shared" si="0"/>
        <v/>
      </c>
      <c r="O16" s="15" t="str">
        <f t="shared" si="1"/>
        <v>insert into noskrien_reit (dalibnieks, rez,skriesim_db,sacensibas) values ('Lupkins Vents',7637,'','Garkalnes mežu Stirnu buks – 27 km/Lūsis');</v>
      </c>
    </row>
    <row r="17" spans="1:15" ht="14.25" customHeight="1" thickBot="1">
      <c r="A17" s="10" t="s">
        <v>4186</v>
      </c>
      <c r="B17" t="s">
        <v>5168</v>
      </c>
      <c r="C17" t="s">
        <v>6950</v>
      </c>
      <c r="D17" t="s">
        <v>5444</v>
      </c>
      <c r="G17" s="11">
        <v>8.8645833333333326E-2</v>
      </c>
      <c r="H17" s="11" t="s">
        <v>6640</v>
      </c>
      <c r="I17">
        <v>2</v>
      </c>
      <c r="J17">
        <v>7</v>
      </c>
      <c r="K17">
        <v>39</v>
      </c>
      <c r="L17">
        <f t="shared" si="2"/>
        <v>7659</v>
      </c>
      <c r="M17">
        <f t="shared" si="3"/>
        <v>221.17769943856899</v>
      </c>
      <c r="N17" t="str">
        <f t="shared" si="0"/>
        <v/>
      </c>
      <c r="O17" s="15" t="str">
        <f t="shared" si="1"/>
        <v>insert into noskrien_reit (dalibnieks, rez,skriesim_db,sacensibas) values ('Gudēvics-Liepiņš Juris',7659,'','Garkalnes mežu Stirnu buks – 27 km/Lūsis');</v>
      </c>
    </row>
    <row r="18" spans="1:15" ht="14.25" customHeight="1" thickBot="1">
      <c r="A18" s="10" t="s">
        <v>4187</v>
      </c>
      <c r="B18" t="s">
        <v>6225</v>
      </c>
      <c r="C18" t="s">
        <v>6226</v>
      </c>
      <c r="D18" t="s">
        <v>5444</v>
      </c>
      <c r="E18" t="s">
        <v>5452</v>
      </c>
      <c r="G18" s="11">
        <v>8.9027777777777775E-2</v>
      </c>
      <c r="H18" s="11" t="s">
        <v>6852</v>
      </c>
      <c r="I18">
        <v>2</v>
      </c>
      <c r="J18">
        <v>8</v>
      </c>
      <c r="K18">
        <v>12</v>
      </c>
      <c r="L18">
        <f t="shared" si="2"/>
        <v>7692</v>
      </c>
      <c r="M18">
        <f t="shared" si="3"/>
        <v>220.2288091523661</v>
      </c>
      <c r="N18" t="str">
        <f t="shared" si="0"/>
        <v/>
      </c>
      <c r="O18" s="15" t="str">
        <f t="shared" si="1"/>
        <v>insert into noskrien_reit (dalibnieks, rez,skriesim_db,sacensibas) values ('Caune Atis',7692,'','Garkalnes mežu Stirnu buks – 27 km/Lūsis');</v>
      </c>
    </row>
    <row r="19" spans="1:15" ht="14.25" customHeight="1" thickBot="1">
      <c r="A19" s="10" t="s">
        <v>4188</v>
      </c>
      <c r="B19" t="s">
        <v>5018</v>
      </c>
      <c r="C19" t="s">
        <v>6210</v>
      </c>
      <c r="D19" t="s">
        <v>5442</v>
      </c>
      <c r="E19" t="s">
        <v>5088</v>
      </c>
      <c r="G19" s="11">
        <v>8.9131944444444444E-2</v>
      </c>
      <c r="H19" s="11" t="s">
        <v>6982</v>
      </c>
      <c r="I19">
        <v>2</v>
      </c>
      <c r="J19">
        <v>8</v>
      </c>
      <c r="K19">
        <v>21</v>
      </c>
      <c r="L19">
        <f t="shared" si="2"/>
        <v>7701</v>
      </c>
      <c r="M19">
        <f t="shared" si="3"/>
        <v>219.97143228152186</v>
      </c>
      <c r="N19" t="str">
        <f t="shared" si="0"/>
        <v>y</v>
      </c>
      <c r="O19" s="15" t="str">
        <f t="shared" si="1"/>
        <v>insert into noskrien_reit (dalibnieks, rez,skriesim_db,sacensibas) values ('Glušņevs Didzis',7701,'y','Garkalnes mežu Stirnu buks – 27 km/Lūsis');</v>
      </c>
    </row>
    <row r="20" spans="1:15" ht="14.25" customHeight="1" thickBot="1">
      <c r="A20" s="10" t="s">
        <v>4189</v>
      </c>
      <c r="B20" t="s">
        <v>4936</v>
      </c>
      <c r="C20" t="s">
        <v>6212</v>
      </c>
      <c r="D20" t="s">
        <v>5444</v>
      </c>
      <c r="E20" t="s">
        <v>5453</v>
      </c>
      <c r="G20" s="11">
        <v>8.9386574074074077E-2</v>
      </c>
      <c r="H20" s="11" t="s">
        <v>6983</v>
      </c>
      <c r="I20">
        <v>2</v>
      </c>
      <c r="J20">
        <v>8</v>
      </c>
      <c r="K20">
        <v>43</v>
      </c>
      <c r="L20">
        <f t="shared" si="2"/>
        <v>7723</v>
      </c>
      <c r="M20">
        <f t="shared" si="3"/>
        <v>219.3448141913764</v>
      </c>
      <c r="N20" t="str">
        <f t="shared" si="0"/>
        <v/>
      </c>
      <c r="O20" s="15" t="str">
        <f t="shared" si="1"/>
        <v>insert into noskrien_reit (dalibnieks, rez,skriesim_db,sacensibas) values ('Epners Kristaps',7723,'','Garkalnes mežu Stirnu buks – 27 km/Lūsis');</v>
      </c>
    </row>
    <row r="21" spans="1:15" ht="14.25" customHeight="1" thickBot="1">
      <c r="A21" s="10" t="s">
        <v>4190</v>
      </c>
      <c r="B21" t="s">
        <v>6438</v>
      </c>
      <c r="C21" t="s">
        <v>6481</v>
      </c>
      <c r="D21" t="s">
        <v>5451</v>
      </c>
      <c r="E21" t="s">
        <v>5454</v>
      </c>
      <c r="G21" s="11">
        <v>8.9872685185185194E-2</v>
      </c>
      <c r="H21" s="11" t="s">
        <v>6984</v>
      </c>
      <c r="I21">
        <v>2</v>
      </c>
      <c r="J21">
        <v>9</v>
      </c>
      <c r="K21">
        <v>25</v>
      </c>
      <c r="L21">
        <f t="shared" si="2"/>
        <v>7765</v>
      </c>
      <c r="M21">
        <f t="shared" si="3"/>
        <v>218.15840309079201</v>
      </c>
      <c r="N21" t="str">
        <f t="shared" si="0"/>
        <v/>
      </c>
      <c r="O21" s="15" t="str">
        <f t="shared" si="1"/>
        <v>insert into noskrien_reit (dalibnieks, rez,skriesim_db,sacensibas) values ('Kundziņš Āris',7765,'','Garkalnes mežu Stirnu buks – 27 km/Lūsis');</v>
      </c>
    </row>
    <row r="22" spans="1:15" ht="14.25" customHeight="1" thickBot="1">
      <c r="A22" s="10" t="s">
        <v>4191</v>
      </c>
      <c r="B22" t="s">
        <v>4956</v>
      </c>
      <c r="C22" t="s">
        <v>4957</v>
      </c>
      <c r="D22" t="s">
        <v>5444</v>
      </c>
      <c r="E22" t="s">
        <v>5088</v>
      </c>
      <c r="G22" s="11">
        <v>9.0740740740740733E-2</v>
      </c>
      <c r="H22" s="11" t="s">
        <v>6642</v>
      </c>
      <c r="I22">
        <v>2</v>
      </c>
      <c r="J22">
        <v>10</v>
      </c>
      <c r="K22">
        <v>40</v>
      </c>
      <c r="L22">
        <f t="shared" si="2"/>
        <v>7840</v>
      </c>
      <c r="M22">
        <f t="shared" si="3"/>
        <v>216.07142857142856</v>
      </c>
      <c r="N22" t="str">
        <f t="shared" si="0"/>
        <v>y</v>
      </c>
      <c r="O22" s="15" t="str">
        <f t="shared" si="1"/>
        <v>insert into noskrien_reit (dalibnieks, rez,skriesim_db,sacensibas) values ('Kveders Gatis',7840,'y','Garkalnes mežu Stirnu buks – 27 km/Lūsis');</v>
      </c>
    </row>
    <row r="23" spans="1:15" ht="14.25" customHeight="1" thickBot="1">
      <c r="A23" s="10" t="s">
        <v>4192</v>
      </c>
      <c r="B23" t="s">
        <v>6238</v>
      </c>
      <c r="C23" t="s">
        <v>6239</v>
      </c>
      <c r="D23" t="s">
        <v>5451</v>
      </c>
      <c r="E23" t="s">
        <v>5313</v>
      </c>
      <c r="G23" s="11">
        <v>9.0752314814814813E-2</v>
      </c>
      <c r="H23" s="11" t="s">
        <v>6985</v>
      </c>
      <c r="I23">
        <v>2</v>
      </c>
      <c r="J23">
        <v>10</v>
      </c>
      <c r="K23">
        <v>41</v>
      </c>
      <c r="L23">
        <f t="shared" si="2"/>
        <v>7841</v>
      </c>
      <c r="M23">
        <f t="shared" si="3"/>
        <v>216.04387195510779</v>
      </c>
      <c r="N23" t="str">
        <f t="shared" si="0"/>
        <v/>
      </c>
      <c r="O23" s="15" t="str">
        <f t="shared" si="1"/>
        <v>insert into noskrien_reit (dalibnieks, rez,skriesim_db,sacensibas) values ('Gošs Aino',7841,'','Garkalnes mežu Stirnu buks – 27 km/Lūsis');</v>
      </c>
    </row>
    <row r="24" spans="1:15" ht="14.25" customHeight="1" thickBot="1">
      <c r="A24" s="10" t="s">
        <v>4193</v>
      </c>
      <c r="B24" t="s">
        <v>4963</v>
      </c>
      <c r="C24" t="s">
        <v>5176</v>
      </c>
      <c r="D24" t="s">
        <v>5451</v>
      </c>
      <c r="E24" t="s">
        <v>5088</v>
      </c>
      <c r="G24" s="11">
        <v>9.0960648148148152E-2</v>
      </c>
      <c r="H24" s="11" t="s">
        <v>6986</v>
      </c>
      <c r="I24">
        <v>2</v>
      </c>
      <c r="J24">
        <v>10</v>
      </c>
      <c r="K24">
        <v>59</v>
      </c>
      <c r="L24">
        <f t="shared" si="2"/>
        <v>7859</v>
      </c>
      <c r="M24">
        <f t="shared" si="3"/>
        <v>215.54905204224454</v>
      </c>
      <c r="N24" t="str">
        <f t="shared" si="0"/>
        <v>y</v>
      </c>
      <c r="O24" s="15" t="str">
        <f t="shared" si="1"/>
        <v>insert into noskrien_reit (dalibnieks, rez,skriesim_db,sacensibas) values ('Dudelis Aigars',7859,'y','Garkalnes mežu Stirnu buks – 27 km/Lūsis');</v>
      </c>
    </row>
    <row r="25" spans="1:15" ht="14.25" customHeight="1" thickBot="1">
      <c r="A25" s="10" t="s">
        <v>4194</v>
      </c>
      <c r="B25" t="s">
        <v>6563</v>
      </c>
      <c r="C25" t="s">
        <v>5496</v>
      </c>
      <c r="D25" t="s">
        <v>5444</v>
      </c>
      <c r="G25" s="11">
        <v>9.1469907407407403E-2</v>
      </c>
      <c r="H25" s="11" t="s">
        <v>6987</v>
      </c>
      <c r="I25">
        <v>2</v>
      </c>
      <c r="J25">
        <v>11</v>
      </c>
      <c r="K25">
        <v>43</v>
      </c>
      <c r="L25">
        <f t="shared" si="2"/>
        <v>7903</v>
      </c>
      <c r="M25">
        <f t="shared" si="3"/>
        <v>214.34898139946856</v>
      </c>
      <c r="N25" t="str">
        <f t="shared" si="0"/>
        <v/>
      </c>
      <c r="O25" s="15" t="str">
        <f t="shared" si="1"/>
        <v>insert into noskrien_reit (dalibnieks, rez,skriesim_db,sacensibas) values ('Auziņš Martiņš',7903,'','Garkalnes mežu Stirnu buks – 27 km/Lūsis');</v>
      </c>
    </row>
    <row r="26" spans="1:15" ht="14.25" customHeight="1" thickBot="1">
      <c r="A26" s="10" t="s">
        <v>4195</v>
      </c>
      <c r="B26" t="s">
        <v>4978</v>
      </c>
      <c r="C26" t="s">
        <v>6390</v>
      </c>
      <c r="D26" t="s">
        <v>5451</v>
      </c>
      <c r="G26" s="11">
        <v>9.1516203703703711E-2</v>
      </c>
      <c r="H26" s="11" t="s">
        <v>6988</v>
      </c>
      <c r="I26">
        <v>2</v>
      </c>
      <c r="J26">
        <v>11</v>
      </c>
      <c r="K26">
        <v>47</v>
      </c>
      <c r="L26">
        <f t="shared" si="2"/>
        <v>7907</v>
      </c>
      <c r="M26">
        <f t="shared" si="3"/>
        <v>214.24054635133425</v>
      </c>
      <c r="N26" t="str">
        <f t="shared" si="0"/>
        <v/>
      </c>
      <c r="O26" s="15" t="str">
        <f t="shared" si="1"/>
        <v>insert into noskrien_reit (dalibnieks, rez,skriesim_db,sacensibas) values ('Tilts Valdis',7907,'','Garkalnes mežu Stirnu buks – 27 km/Lūsis');</v>
      </c>
    </row>
    <row r="27" spans="1:15" ht="14.25" customHeight="1" thickBot="1">
      <c r="A27" s="10" t="s">
        <v>4196</v>
      </c>
      <c r="B27" t="s">
        <v>4948</v>
      </c>
      <c r="C27" t="s">
        <v>4949</v>
      </c>
      <c r="D27" t="s">
        <v>5444</v>
      </c>
      <c r="E27" t="s">
        <v>5088</v>
      </c>
      <c r="G27" s="11">
        <v>9.1759259259259263E-2</v>
      </c>
      <c r="H27" s="11" t="s">
        <v>6644</v>
      </c>
      <c r="I27">
        <v>2</v>
      </c>
      <c r="J27">
        <v>12</v>
      </c>
      <c r="K27">
        <v>8</v>
      </c>
      <c r="L27">
        <f t="shared" si="2"/>
        <v>7928</v>
      </c>
      <c r="M27">
        <f t="shared" si="3"/>
        <v>213.67305751765892</v>
      </c>
      <c r="N27" t="str">
        <f t="shared" si="0"/>
        <v>y</v>
      </c>
      <c r="O27" s="15" t="str">
        <f t="shared" si="1"/>
        <v>insert into noskrien_reit (dalibnieks, rez,skriesim_db,sacensibas) values ('Vanters Edgars',7928,'y','Garkalnes mežu Stirnu buks – 27 km/Lūsis');</v>
      </c>
    </row>
    <row r="28" spans="1:15" ht="14.25" customHeight="1" thickBot="1">
      <c r="A28" s="10" t="s">
        <v>4197</v>
      </c>
      <c r="B28" t="s">
        <v>4988</v>
      </c>
      <c r="C28" t="s">
        <v>6213</v>
      </c>
      <c r="D28" t="s">
        <v>5451</v>
      </c>
      <c r="G28" s="11">
        <v>9.228009259259258E-2</v>
      </c>
      <c r="H28" s="11" t="s">
        <v>6989</v>
      </c>
      <c r="I28">
        <v>2</v>
      </c>
      <c r="J28">
        <v>12</v>
      </c>
      <c r="K28">
        <v>53</v>
      </c>
      <c r="L28">
        <f t="shared" si="2"/>
        <v>7973</v>
      </c>
      <c r="M28">
        <f t="shared" si="3"/>
        <v>212.46707638279193</v>
      </c>
      <c r="N28" t="str">
        <f t="shared" si="0"/>
        <v/>
      </c>
      <c r="O28" s="15" t="str">
        <f t="shared" si="1"/>
        <v>insert into noskrien_reit (dalibnieks, rez,skriesim_db,sacensibas) values ('Saulītis Nikolajs',7973,'','Garkalnes mežu Stirnu buks – 27 km/Lūsis');</v>
      </c>
    </row>
    <row r="29" spans="1:15" ht="14.25" customHeight="1" thickBot="1">
      <c r="A29" s="10" t="s">
        <v>4198</v>
      </c>
      <c r="B29" t="s">
        <v>4948</v>
      </c>
      <c r="C29" t="s">
        <v>4977</v>
      </c>
      <c r="D29" t="s">
        <v>5444</v>
      </c>
      <c r="E29" t="s">
        <v>5088</v>
      </c>
      <c r="G29" s="11">
        <v>9.2662037037037029E-2</v>
      </c>
      <c r="H29" s="11" t="s">
        <v>6602</v>
      </c>
      <c r="I29">
        <v>2</v>
      </c>
      <c r="J29">
        <v>13</v>
      </c>
      <c r="K29">
        <v>26</v>
      </c>
      <c r="L29">
        <f t="shared" si="2"/>
        <v>8006</v>
      </c>
      <c r="M29">
        <f t="shared" si="3"/>
        <v>211.5913065201099</v>
      </c>
      <c r="N29" t="str">
        <f t="shared" si="0"/>
        <v>y</v>
      </c>
      <c r="O29" s="15" t="str">
        <f t="shared" si="1"/>
        <v>insert into noskrien_reit (dalibnieks, rez,skriesim_db,sacensibas) values ('Rencis Edgars',8006,'y','Garkalnes mežu Stirnu buks – 27 km/Lūsis');</v>
      </c>
    </row>
    <row r="30" spans="1:15" ht="14.25" customHeight="1" thickBot="1">
      <c r="A30" s="10" t="s">
        <v>4199</v>
      </c>
      <c r="B30" t="s">
        <v>5004</v>
      </c>
      <c r="C30" t="s">
        <v>5332</v>
      </c>
      <c r="D30" t="s">
        <v>5444</v>
      </c>
      <c r="E30" t="s">
        <v>5455</v>
      </c>
      <c r="G30" s="11">
        <v>9.2789351851851845E-2</v>
      </c>
      <c r="H30" s="11" t="s">
        <v>6990</v>
      </c>
      <c r="I30">
        <v>2</v>
      </c>
      <c r="J30">
        <v>13</v>
      </c>
      <c r="K30">
        <v>37</v>
      </c>
      <c r="L30">
        <f t="shared" si="2"/>
        <v>8017</v>
      </c>
      <c r="M30">
        <f t="shared" si="3"/>
        <v>211.30098540601222</v>
      </c>
      <c r="N30" t="str">
        <f t="shared" si="0"/>
        <v/>
      </c>
      <c r="O30" s="15" t="str">
        <f t="shared" si="1"/>
        <v>insert into noskrien_reit (dalibnieks, rez,skriesim_db,sacensibas) values ('Rudzītis Sandis',8017,'','Garkalnes mežu Stirnu buks – 27 km/Lūsis');</v>
      </c>
    </row>
    <row r="31" spans="1:15" ht="14.25" customHeight="1" thickBot="1">
      <c r="A31" s="10" t="s">
        <v>4200</v>
      </c>
      <c r="B31" t="s">
        <v>5211</v>
      </c>
      <c r="C31" t="s">
        <v>5212</v>
      </c>
      <c r="D31" t="s">
        <v>5442</v>
      </c>
      <c r="E31" t="s">
        <v>5088</v>
      </c>
      <c r="G31" s="11">
        <v>9.2870370370370367E-2</v>
      </c>
      <c r="H31" s="11" t="s">
        <v>6991</v>
      </c>
      <c r="I31">
        <v>2</v>
      </c>
      <c r="J31">
        <v>13</v>
      </c>
      <c r="K31">
        <v>44</v>
      </c>
      <c r="L31">
        <f t="shared" si="2"/>
        <v>8024</v>
      </c>
      <c r="M31">
        <f t="shared" si="3"/>
        <v>211.11665004985045</v>
      </c>
      <c r="N31" t="str">
        <f t="shared" si="0"/>
        <v>y</v>
      </c>
      <c r="O31" s="15" t="str">
        <f t="shared" si="1"/>
        <v>insert into noskrien_reit (dalibnieks, rez,skriesim_db,sacensibas) values ('Oļeičenko Ivans',8024,'y','Garkalnes mežu Stirnu buks – 27 km/Lūsis');</v>
      </c>
    </row>
    <row r="32" spans="1:15" ht="14.25" customHeight="1" thickBot="1">
      <c r="A32" s="10" t="s">
        <v>4201</v>
      </c>
      <c r="B32" t="s">
        <v>5162</v>
      </c>
      <c r="C32" t="s">
        <v>5142</v>
      </c>
      <c r="D32" t="s">
        <v>5444</v>
      </c>
      <c r="E32" t="s">
        <v>5456</v>
      </c>
      <c r="G32" s="11">
        <v>9.3969907407407405E-2</v>
      </c>
      <c r="H32" s="11" t="s">
        <v>6992</v>
      </c>
      <c r="I32">
        <v>2</v>
      </c>
      <c r="J32">
        <v>15</v>
      </c>
      <c r="K32">
        <v>19</v>
      </c>
      <c r="L32">
        <f t="shared" si="2"/>
        <v>8119</v>
      </c>
      <c r="M32">
        <f t="shared" si="3"/>
        <v>208.64638502278606</v>
      </c>
      <c r="N32" t="str">
        <f t="shared" si="0"/>
        <v/>
      </c>
      <c r="O32" s="15" t="str">
        <f t="shared" si="1"/>
        <v>insert into noskrien_reit (dalibnieks, rez,skriesim_db,sacensibas) values ('Bērziņš Raitis',8119,'','Garkalnes mežu Stirnu buks – 27 km/Lūsis');</v>
      </c>
    </row>
    <row r="33" spans="1:15" ht="14.25" customHeight="1" thickBot="1">
      <c r="A33" s="10" t="s">
        <v>4202</v>
      </c>
      <c r="B33" t="s">
        <v>4992</v>
      </c>
      <c r="C33" t="s">
        <v>6224</v>
      </c>
      <c r="D33" t="s">
        <v>5444</v>
      </c>
      <c r="G33" s="11">
        <v>9.4236111111111118E-2</v>
      </c>
      <c r="H33" s="11" t="s">
        <v>6993</v>
      </c>
      <c r="I33">
        <v>2</v>
      </c>
      <c r="J33">
        <v>15</v>
      </c>
      <c r="K33">
        <v>42</v>
      </c>
      <c r="L33">
        <f t="shared" si="2"/>
        <v>8142</v>
      </c>
      <c r="M33">
        <f t="shared" si="3"/>
        <v>208.05698845492506</v>
      </c>
      <c r="N33" t="str">
        <f t="shared" si="0"/>
        <v/>
      </c>
      <c r="O33" s="15" t="str">
        <f t="shared" si="1"/>
        <v>insert into noskrien_reit (dalibnieks, rez,skriesim_db,sacensibas) values ('Blatovs Dmitrijs',8142,'','Garkalnes mežu Stirnu buks – 27 km/Lūsis');</v>
      </c>
    </row>
    <row r="34" spans="1:15" ht="14.25" customHeight="1" thickBot="1">
      <c r="A34" s="10" t="s">
        <v>4203</v>
      </c>
      <c r="B34" t="s">
        <v>6218</v>
      </c>
      <c r="C34" t="s">
        <v>6219</v>
      </c>
      <c r="D34" t="s">
        <v>5457</v>
      </c>
      <c r="E34" t="s">
        <v>5195</v>
      </c>
      <c r="G34" s="11">
        <v>9.4456018518518522E-2</v>
      </c>
      <c r="H34" s="11" t="s">
        <v>6994</v>
      </c>
      <c r="I34">
        <v>2</v>
      </c>
      <c r="J34">
        <v>16</v>
      </c>
      <c r="K34">
        <v>1</v>
      </c>
      <c r="L34">
        <f t="shared" si="2"/>
        <v>8161</v>
      </c>
      <c r="M34">
        <f t="shared" si="3"/>
        <v>207.57260139688765</v>
      </c>
      <c r="N34" t="str">
        <f t="shared" si="0"/>
        <v/>
      </c>
      <c r="O34" s="15" t="str">
        <f t="shared" si="1"/>
        <v>insert into noskrien_reit (dalibnieks, rez,skriesim_db,sacensibas) values ('Štūla-Pankoka Irīna',8161,'','Garkalnes mežu Stirnu buks – 27 km/Lūsis');</v>
      </c>
    </row>
    <row r="35" spans="1:15" ht="14.25" customHeight="1" thickBot="1">
      <c r="A35" s="10" t="s">
        <v>4204</v>
      </c>
      <c r="B35" t="s">
        <v>6367</v>
      </c>
      <c r="C35" t="s">
        <v>6951</v>
      </c>
      <c r="D35" t="s">
        <v>5444</v>
      </c>
      <c r="E35" t="s">
        <v>5458</v>
      </c>
      <c r="G35" s="11">
        <v>9.4791666666666663E-2</v>
      </c>
      <c r="H35" s="11" t="s">
        <v>6995</v>
      </c>
      <c r="I35">
        <v>2</v>
      </c>
      <c r="J35">
        <v>16</v>
      </c>
      <c r="K35">
        <v>30</v>
      </c>
      <c r="L35">
        <f t="shared" si="2"/>
        <v>8190</v>
      </c>
      <c r="M35">
        <f t="shared" si="3"/>
        <v>206.83760683760684</v>
      </c>
      <c r="N35" t="str">
        <f t="shared" si="0"/>
        <v/>
      </c>
      <c r="O35" s="15" t="str">
        <f t="shared" si="1"/>
        <v>insert into noskrien_reit (dalibnieks, rez,skriesim_db,sacensibas) values ('Zučiks Zigmārs',8190,'','Garkalnes mežu Stirnu buks – 27 km/Lūsis');</v>
      </c>
    </row>
    <row r="36" spans="1:15" ht="14.25" customHeight="1" thickBot="1">
      <c r="A36" s="10" t="s">
        <v>4205</v>
      </c>
      <c r="B36" t="s">
        <v>4960</v>
      </c>
      <c r="C36" t="s">
        <v>6217</v>
      </c>
      <c r="D36" t="s">
        <v>5451</v>
      </c>
      <c r="E36" t="s">
        <v>5195</v>
      </c>
      <c r="G36" s="11">
        <v>9.5081018518518523E-2</v>
      </c>
      <c r="H36" s="11" t="s">
        <v>6996</v>
      </c>
      <c r="I36">
        <v>2</v>
      </c>
      <c r="J36">
        <v>16</v>
      </c>
      <c r="K36">
        <v>55</v>
      </c>
      <c r="L36">
        <f t="shared" si="2"/>
        <v>8215</v>
      </c>
      <c r="M36">
        <f t="shared" si="3"/>
        <v>206.20815581253802</v>
      </c>
      <c r="N36" t="str">
        <f t="shared" si="0"/>
        <v/>
      </c>
      <c r="O36" s="15" t="str">
        <f t="shared" si="1"/>
        <v>insert into noskrien_reit (dalibnieks, rez,skriesim_db,sacensibas) values ('Pankoks Māris',8215,'','Garkalnes mežu Stirnu buks – 27 km/Lūsis');</v>
      </c>
    </row>
    <row r="37" spans="1:15" ht="14.25" customHeight="1" thickBot="1">
      <c r="A37" s="10" t="s">
        <v>4206</v>
      </c>
      <c r="B37" t="s">
        <v>4975</v>
      </c>
      <c r="C37" t="s">
        <v>5188</v>
      </c>
      <c r="D37" t="s">
        <v>5460</v>
      </c>
      <c r="E37" t="s">
        <v>5459</v>
      </c>
      <c r="G37" s="11">
        <v>9.5821759259259245E-2</v>
      </c>
      <c r="H37" s="11" t="s">
        <v>6891</v>
      </c>
      <c r="I37">
        <v>2</v>
      </c>
      <c r="J37">
        <v>17</v>
      </c>
      <c r="K37">
        <v>59</v>
      </c>
      <c r="L37">
        <f t="shared" si="2"/>
        <v>8279</v>
      </c>
      <c r="M37">
        <f t="shared" si="3"/>
        <v>204.61408382654909</v>
      </c>
      <c r="N37" t="str">
        <f t="shared" si="0"/>
        <v/>
      </c>
      <c r="O37" s="15" t="str">
        <f t="shared" si="1"/>
        <v>insert into noskrien_reit (dalibnieks, rez,skriesim_db,sacensibas) values ('Važņevičs Jānis',8279,'','Garkalnes mežu Stirnu buks – 27 km/Lūsis');</v>
      </c>
    </row>
    <row r="38" spans="1:15" ht="14.25" customHeight="1" thickBot="1">
      <c r="A38" s="10" t="s">
        <v>4207</v>
      </c>
      <c r="B38" t="s">
        <v>4990</v>
      </c>
      <c r="C38" t="s">
        <v>4998</v>
      </c>
      <c r="D38" t="s">
        <v>5444</v>
      </c>
      <c r="E38" t="s">
        <v>5098</v>
      </c>
      <c r="G38" s="11">
        <v>9.5833333333333326E-2</v>
      </c>
      <c r="H38" s="11" t="s">
        <v>6997</v>
      </c>
      <c r="I38">
        <v>2</v>
      </c>
      <c r="J38">
        <v>18</v>
      </c>
      <c r="K38">
        <v>0</v>
      </c>
      <c r="L38">
        <f t="shared" si="2"/>
        <v>8280</v>
      </c>
      <c r="M38">
        <f t="shared" si="3"/>
        <v>204.58937198067633</v>
      </c>
      <c r="N38" t="str">
        <f t="shared" si="0"/>
        <v/>
      </c>
      <c r="O38" s="15" t="str">
        <f t="shared" si="1"/>
        <v>insert into noskrien_reit (dalibnieks, rez,skriesim_db,sacensibas) values ('Kumpiņš Ainārs',8280,'','Garkalnes mežu Stirnu buks – 27 km/Lūsis');</v>
      </c>
    </row>
    <row r="39" spans="1:15" ht="14.25" customHeight="1" thickBot="1">
      <c r="A39" s="10" t="s">
        <v>4208</v>
      </c>
      <c r="B39" t="s">
        <v>4963</v>
      </c>
      <c r="C39" t="s">
        <v>4964</v>
      </c>
      <c r="D39" t="s">
        <v>5444</v>
      </c>
      <c r="E39" t="s">
        <v>5088</v>
      </c>
      <c r="G39" s="11">
        <v>9.5960648148148142E-2</v>
      </c>
      <c r="H39" s="11" t="s">
        <v>6998</v>
      </c>
      <c r="I39">
        <v>2</v>
      </c>
      <c r="J39">
        <v>18</v>
      </c>
      <c r="K39">
        <v>11</v>
      </c>
      <c r="L39">
        <f t="shared" si="2"/>
        <v>8291</v>
      </c>
      <c r="M39">
        <f t="shared" si="3"/>
        <v>204.31793511036062</v>
      </c>
      <c r="N39" t="str">
        <f t="shared" si="0"/>
        <v>y</v>
      </c>
      <c r="O39" s="15" t="str">
        <f t="shared" si="1"/>
        <v>insert into noskrien_reit (dalibnieks, rez,skriesim_db,sacensibas) values ('Čeksters Aigars',8291,'y','Garkalnes mežu Stirnu buks – 27 km/Lūsis');</v>
      </c>
    </row>
    <row r="40" spans="1:15" ht="14.25" customHeight="1" thickBot="1">
      <c r="A40" s="10" t="s">
        <v>4209</v>
      </c>
      <c r="B40" t="s">
        <v>6232</v>
      </c>
      <c r="C40" t="s">
        <v>6233</v>
      </c>
      <c r="D40" t="s">
        <v>5442</v>
      </c>
      <c r="E40" t="s">
        <v>5441</v>
      </c>
      <c r="G40" s="11">
        <v>9.6307870370370363E-2</v>
      </c>
      <c r="H40" s="11" t="s">
        <v>6999</v>
      </c>
      <c r="I40">
        <v>2</v>
      </c>
      <c r="J40">
        <v>18</v>
      </c>
      <c r="K40">
        <v>41</v>
      </c>
      <c r="L40">
        <f t="shared" si="2"/>
        <v>8321</v>
      </c>
      <c r="M40">
        <f t="shared" si="3"/>
        <v>203.58130032448022</v>
      </c>
      <c r="N40" t="str">
        <f t="shared" si="0"/>
        <v/>
      </c>
      <c r="O40" s="15" t="str">
        <f t="shared" si="1"/>
        <v>insert into noskrien_reit (dalibnieks, rez,skriesim_db,sacensibas) values ('Shutov Igor',8321,'','Garkalnes mežu Stirnu buks – 27 km/Lūsis');</v>
      </c>
    </row>
    <row r="41" spans="1:15" ht="14.25" customHeight="1" thickBot="1">
      <c r="A41" s="10" t="s">
        <v>4210</v>
      </c>
      <c r="B41" t="s">
        <v>5128</v>
      </c>
      <c r="C41" t="s">
        <v>5129</v>
      </c>
      <c r="D41" t="s">
        <v>5444</v>
      </c>
      <c r="E41" t="s">
        <v>5130</v>
      </c>
      <c r="G41" s="11">
        <v>9.6365740740740738E-2</v>
      </c>
      <c r="H41" s="11" t="s">
        <v>7000</v>
      </c>
      <c r="I41">
        <v>2</v>
      </c>
      <c r="J41">
        <v>18</v>
      </c>
      <c r="K41">
        <v>46</v>
      </c>
      <c r="L41">
        <f t="shared" si="2"/>
        <v>8326</v>
      </c>
      <c r="M41">
        <f t="shared" si="3"/>
        <v>203.45904395868365</v>
      </c>
      <c r="N41" t="str">
        <f t="shared" si="0"/>
        <v/>
      </c>
      <c r="O41" s="15" t="str">
        <f t="shared" si="1"/>
        <v>insert into noskrien_reit (dalibnieks, rez,skriesim_db,sacensibas) values ('Šteiners Ansis',8326,'','Garkalnes mežu Stirnu buks – 27 km/Lūsis');</v>
      </c>
    </row>
    <row r="42" spans="1:15" ht="14.25" customHeight="1" thickBot="1">
      <c r="A42" s="10" t="s">
        <v>4211</v>
      </c>
      <c r="B42" t="s">
        <v>5137</v>
      </c>
      <c r="C42" t="s">
        <v>5509</v>
      </c>
      <c r="D42" t="s">
        <v>5444</v>
      </c>
      <c r="G42" s="11">
        <v>9.6979166666666672E-2</v>
      </c>
      <c r="H42" s="11" t="s">
        <v>7001</v>
      </c>
      <c r="I42">
        <v>2</v>
      </c>
      <c r="J42">
        <v>19</v>
      </c>
      <c r="K42">
        <v>39</v>
      </c>
      <c r="L42">
        <f t="shared" si="2"/>
        <v>8379</v>
      </c>
      <c r="M42">
        <f t="shared" si="3"/>
        <v>202.17209690893901</v>
      </c>
      <c r="N42" t="str">
        <f t="shared" si="0"/>
        <v/>
      </c>
      <c r="O42" s="15" t="str">
        <f t="shared" si="1"/>
        <v>insert into noskrien_reit (dalibnieks, rez,skriesim_db,sacensibas) values ('Ielītis Ivo',8379,'','Garkalnes mežu Stirnu buks – 27 km/Lūsis');</v>
      </c>
    </row>
    <row r="43" spans="1:15" ht="14.25" customHeight="1" thickBot="1">
      <c r="A43" s="10" t="s">
        <v>4212</v>
      </c>
      <c r="B43" t="s">
        <v>5008</v>
      </c>
      <c r="C43" t="s">
        <v>4940</v>
      </c>
      <c r="D43" t="s">
        <v>5444</v>
      </c>
      <c r="E43" t="s">
        <v>5461</v>
      </c>
      <c r="G43" s="11">
        <v>9.7187499999999996E-2</v>
      </c>
      <c r="H43" s="11" t="s">
        <v>7002</v>
      </c>
      <c r="I43">
        <v>2</v>
      </c>
      <c r="J43">
        <v>19</v>
      </c>
      <c r="K43">
        <v>57</v>
      </c>
      <c r="L43">
        <f t="shared" si="2"/>
        <v>8397</v>
      </c>
      <c r="M43">
        <f t="shared" si="3"/>
        <v>201.73871620816959</v>
      </c>
      <c r="N43" t="str">
        <f t="shared" si="0"/>
        <v/>
      </c>
      <c r="O43" s="15" t="str">
        <f t="shared" si="1"/>
        <v>insert into noskrien_reit (dalibnieks, rez,skriesim_db,sacensibas) values ('Limanāns Andris',8397,'','Garkalnes mežu Stirnu buks – 27 km/Lūsis');</v>
      </c>
    </row>
    <row r="44" spans="1:15" ht="14.25" customHeight="1" thickBot="1">
      <c r="A44" s="10" t="s">
        <v>4213</v>
      </c>
      <c r="B44" t="s">
        <v>6423</v>
      </c>
      <c r="C44" t="s">
        <v>6952</v>
      </c>
      <c r="D44" t="s">
        <v>5444</v>
      </c>
      <c r="E44" t="s">
        <v>5462</v>
      </c>
      <c r="G44" s="11">
        <v>9.7592592592592606E-2</v>
      </c>
      <c r="H44" s="11" t="s">
        <v>7003</v>
      </c>
      <c r="I44">
        <v>2</v>
      </c>
      <c r="J44">
        <v>20</v>
      </c>
      <c r="K44">
        <v>32</v>
      </c>
      <c r="L44">
        <f t="shared" si="2"/>
        <v>8432</v>
      </c>
      <c r="M44">
        <f t="shared" si="3"/>
        <v>200.90132827324479</v>
      </c>
      <c r="N44" t="str">
        <f t="shared" si="0"/>
        <v/>
      </c>
      <c r="O44" s="15" t="str">
        <f t="shared" si="1"/>
        <v>insert into noskrien_reit (dalibnieks, rez,skriesim_db,sacensibas) values ('Duka Janis',8432,'','Garkalnes mežu Stirnu buks – 27 km/Lūsis');</v>
      </c>
    </row>
    <row r="45" spans="1:15" ht="14.25" customHeight="1" thickBot="1">
      <c r="A45" s="10" t="s">
        <v>4214</v>
      </c>
      <c r="B45" t="s">
        <v>5263</v>
      </c>
      <c r="C45" t="s">
        <v>6164</v>
      </c>
      <c r="D45" t="s">
        <v>5444</v>
      </c>
      <c r="G45" s="11">
        <v>9.7685185185185194E-2</v>
      </c>
      <c r="H45" s="11" t="s">
        <v>7004</v>
      </c>
      <c r="I45">
        <v>2</v>
      </c>
      <c r="J45">
        <v>20</v>
      </c>
      <c r="K45">
        <v>40</v>
      </c>
      <c r="L45">
        <f t="shared" si="2"/>
        <v>8440</v>
      </c>
      <c r="M45">
        <f t="shared" si="3"/>
        <v>200.71090047393363</v>
      </c>
      <c r="N45" t="str">
        <f t="shared" si="0"/>
        <v/>
      </c>
      <c r="O45" s="15" t="str">
        <f t="shared" si="1"/>
        <v>insert into noskrien_reit (dalibnieks, rez,skriesim_db,sacensibas) values ('Repša Lauris',8440,'','Garkalnes mežu Stirnu buks – 27 km/Lūsis');</v>
      </c>
    </row>
    <row r="46" spans="1:15" ht="14.25" customHeight="1" thickBot="1">
      <c r="A46" s="10" t="s">
        <v>4215</v>
      </c>
      <c r="B46" t="s">
        <v>5017</v>
      </c>
      <c r="C46" t="s">
        <v>5213</v>
      </c>
      <c r="D46" t="s">
        <v>5451</v>
      </c>
      <c r="E46" t="s">
        <v>5313</v>
      </c>
      <c r="G46" s="11">
        <v>9.7719907407407394E-2</v>
      </c>
      <c r="H46" s="11" t="s">
        <v>7005</v>
      </c>
      <c r="I46">
        <v>2</v>
      </c>
      <c r="J46">
        <v>20</v>
      </c>
      <c r="K46">
        <v>43</v>
      </c>
      <c r="L46">
        <f t="shared" si="2"/>
        <v>8443</v>
      </c>
      <c r="M46">
        <f t="shared" si="3"/>
        <v>200.63958308658061</v>
      </c>
      <c r="N46" t="str">
        <f t="shared" si="0"/>
        <v/>
      </c>
      <c r="O46" s="15" t="str">
        <f t="shared" si="1"/>
        <v>insert into noskrien_reit (dalibnieks, rez,skriesim_db,sacensibas) values ('Standzenieks Mārcis',8443,'','Garkalnes mežu Stirnu buks – 27 km/Lūsis');</v>
      </c>
    </row>
    <row r="47" spans="1:15" ht="14.25" customHeight="1" thickBot="1">
      <c r="A47" s="10" t="s">
        <v>4216</v>
      </c>
      <c r="B47" t="s">
        <v>5161</v>
      </c>
      <c r="C47" t="s">
        <v>5271</v>
      </c>
      <c r="D47" t="s">
        <v>5451</v>
      </c>
      <c r="G47" s="11">
        <v>9.8622685185185188E-2</v>
      </c>
      <c r="H47" s="11" t="s">
        <v>7006</v>
      </c>
      <c r="I47">
        <v>2</v>
      </c>
      <c r="J47">
        <v>22</v>
      </c>
      <c r="K47">
        <v>1</v>
      </c>
      <c r="L47">
        <f t="shared" si="2"/>
        <v>8521</v>
      </c>
      <c r="M47">
        <f t="shared" si="3"/>
        <v>198.80295739936628</v>
      </c>
      <c r="N47" t="str">
        <f t="shared" si="0"/>
        <v/>
      </c>
      <c r="O47" s="15" t="str">
        <f t="shared" si="1"/>
        <v>insert into noskrien_reit (dalibnieks, rez,skriesim_db,sacensibas) values ('Muzika Vitālijs',8521,'','Garkalnes mežu Stirnu buks – 27 km/Lūsis');</v>
      </c>
    </row>
    <row r="48" spans="1:15" ht="14.25" customHeight="1" thickBot="1">
      <c r="A48" s="10" t="s">
        <v>4217</v>
      </c>
      <c r="B48" t="s">
        <v>5012</v>
      </c>
      <c r="C48" t="s">
        <v>5059</v>
      </c>
      <c r="D48" t="s">
        <v>5444</v>
      </c>
      <c r="E48" t="s">
        <v>5088</v>
      </c>
      <c r="G48" s="11">
        <v>9.8657407407407402E-2</v>
      </c>
      <c r="H48" s="11" t="s">
        <v>7007</v>
      </c>
      <c r="I48">
        <v>2</v>
      </c>
      <c r="J48">
        <v>22</v>
      </c>
      <c r="K48">
        <v>4</v>
      </c>
      <c r="L48">
        <f t="shared" si="2"/>
        <v>8524</v>
      </c>
      <c r="M48">
        <f t="shared" si="3"/>
        <v>198.73298920694509</v>
      </c>
      <c r="N48" t="str">
        <f t="shared" si="0"/>
        <v>y</v>
      </c>
      <c r="O48" s="15" t="str">
        <f t="shared" si="1"/>
        <v>insert into noskrien_reit (dalibnieks, rez,skriesim_db,sacensibas) values ('Rērihs Dzintars',8524,'y','Garkalnes mežu Stirnu buks – 27 km/Lūsis');</v>
      </c>
    </row>
    <row r="49" spans="1:15" ht="14.25" customHeight="1" thickBot="1">
      <c r="A49" s="10" t="s">
        <v>4218</v>
      </c>
      <c r="B49" t="s">
        <v>4948</v>
      </c>
      <c r="C49" t="s">
        <v>6191</v>
      </c>
      <c r="D49" t="s">
        <v>5442</v>
      </c>
      <c r="E49" t="s">
        <v>5463</v>
      </c>
      <c r="G49" s="11">
        <v>9.9004629629629637E-2</v>
      </c>
      <c r="H49" s="11" t="s">
        <v>7008</v>
      </c>
      <c r="I49">
        <v>2</v>
      </c>
      <c r="J49">
        <v>22</v>
      </c>
      <c r="K49">
        <v>34</v>
      </c>
      <c r="L49">
        <f t="shared" si="2"/>
        <v>8554</v>
      </c>
      <c r="M49">
        <f t="shared" si="3"/>
        <v>198.03600654664484</v>
      </c>
      <c r="N49" t="str">
        <f t="shared" si="0"/>
        <v/>
      </c>
      <c r="O49" s="15" t="str">
        <f t="shared" si="1"/>
        <v>insert into noskrien_reit (dalibnieks, rez,skriesim_db,sacensibas) values ('Balodis Edgars',8554,'','Garkalnes mežu Stirnu buks – 27 km/Lūsis');</v>
      </c>
    </row>
    <row r="50" spans="1:15" ht="14.25" customHeight="1" thickBot="1">
      <c r="A50" s="10" t="s">
        <v>4219</v>
      </c>
      <c r="B50" t="s">
        <v>5036</v>
      </c>
      <c r="C50" t="s">
        <v>6953</v>
      </c>
      <c r="D50" t="s">
        <v>5444</v>
      </c>
      <c r="E50" t="s">
        <v>5373</v>
      </c>
      <c r="G50" s="11">
        <v>9.9479166666666674E-2</v>
      </c>
      <c r="H50" s="11" t="s">
        <v>7009</v>
      </c>
      <c r="I50">
        <v>2</v>
      </c>
      <c r="J50">
        <v>23</v>
      </c>
      <c r="K50">
        <v>15</v>
      </c>
      <c r="L50">
        <f t="shared" si="2"/>
        <v>8595</v>
      </c>
      <c r="M50">
        <f t="shared" si="3"/>
        <v>197.09133216986621</v>
      </c>
      <c r="N50" t="str">
        <f t="shared" si="0"/>
        <v/>
      </c>
      <c r="O50" s="15" t="str">
        <f t="shared" si="1"/>
        <v>insert into noskrien_reit (dalibnieks, rez,skriesim_db,sacensibas) values ('Sukonovs Roberts',8595,'','Garkalnes mežu Stirnu buks – 27 km/Lūsis');</v>
      </c>
    </row>
    <row r="51" spans="1:15" ht="14.25" customHeight="1" thickBot="1">
      <c r="A51" s="10" t="s">
        <v>4220</v>
      </c>
      <c r="B51" t="s">
        <v>4969</v>
      </c>
      <c r="C51" t="s">
        <v>6302</v>
      </c>
      <c r="D51" t="s">
        <v>5444</v>
      </c>
      <c r="E51" t="s">
        <v>5418</v>
      </c>
      <c r="G51" s="11">
        <v>9.9490740740740755E-2</v>
      </c>
      <c r="H51" s="11" t="s">
        <v>7010</v>
      </c>
      <c r="I51">
        <v>2</v>
      </c>
      <c r="J51">
        <v>23</v>
      </c>
      <c r="K51">
        <v>16</v>
      </c>
      <c r="L51">
        <f t="shared" si="2"/>
        <v>8596</v>
      </c>
      <c r="M51">
        <f t="shared" si="3"/>
        <v>197.06840390879481</v>
      </c>
      <c r="N51" t="str">
        <f t="shared" si="0"/>
        <v/>
      </c>
      <c r="O51" s="15" t="str">
        <f t="shared" si="1"/>
        <v>insert into noskrien_reit (dalibnieks, rez,skriesim_db,sacensibas) values ('Galvanovskis Mārtiņš',8596,'','Garkalnes mežu Stirnu buks – 27 km/Lūsis');</v>
      </c>
    </row>
    <row r="52" spans="1:15" ht="14.25" customHeight="1" thickBot="1">
      <c r="A52" s="10" t="s">
        <v>4221</v>
      </c>
      <c r="B52" t="s">
        <v>5036</v>
      </c>
      <c r="C52" t="s">
        <v>5189</v>
      </c>
      <c r="D52" t="s">
        <v>5451</v>
      </c>
      <c r="E52" t="s">
        <v>5118</v>
      </c>
      <c r="G52" s="11">
        <v>9.9652777777777771E-2</v>
      </c>
      <c r="H52" s="11" t="s">
        <v>7011</v>
      </c>
      <c r="I52">
        <v>2</v>
      </c>
      <c r="J52">
        <v>23</v>
      </c>
      <c r="K52">
        <v>30</v>
      </c>
      <c r="L52">
        <f t="shared" si="2"/>
        <v>8610</v>
      </c>
      <c r="M52">
        <f t="shared" si="3"/>
        <v>196.7479674796748</v>
      </c>
      <c r="N52" t="str">
        <f t="shared" si="0"/>
        <v/>
      </c>
      <c r="O52" s="15" t="str">
        <f t="shared" si="1"/>
        <v>insert into noskrien_reit (dalibnieks, rez,skriesim_db,sacensibas) values ('Ivzāns Roberts',8610,'','Garkalnes mežu Stirnu buks – 27 km/Lūsis');</v>
      </c>
    </row>
    <row r="53" spans="1:15" ht="14.25" customHeight="1" thickBot="1">
      <c r="A53" s="10" t="s">
        <v>4222</v>
      </c>
      <c r="B53" t="s">
        <v>4943</v>
      </c>
      <c r="C53" t="s">
        <v>4944</v>
      </c>
      <c r="D53" t="s">
        <v>5444</v>
      </c>
      <c r="E53" t="s">
        <v>5086</v>
      </c>
      <c r="G53" s="11">
        <v>9.9745370370370359E-2</v>
      </c>
      <c r="H53" s="11" t="s">
        <v>7012</v>
      </c>
      <c r="I53">
        <v>2</v>
      </c>
      <c r="J53">
        <v>23</v>
      </c>
      <c r="K53">
        <v>38</v>
      </c>
      <c r="L53">
        <f t="shared" si="2"/>
        <v>8618</v>
      </c>
      <c r="M53">
        <f t="shared" si="3"/>
        <v>196.56532838245533</v>
      </c>
      <c r="N53" t="str">
        <f t="shared" si="0"/>
        <v/>
      </c>
      <c r="O53" s="15" t="str">
        <f t="shared" si="1"/>
        <v>insert into noskrien_reit (dalibnieks, rez,skriesim_db,sacensibas) values ('Cābulis Pēteris',8618,'','Garkalnes mežu Stirnu buks – 27 km/Lūsis');</v>
      </c>
    </row>
    <row r="54" spans="1:15" ht="14.25" customHeight="1" thickBot="1">
      <c r="A54" s="10" t="s">
        <v>4223</v>
      </c>
      <c r="B54" t="s">
        <v>4990</v>
      </c>
      <c r="C54" t="s">
        <v>4991</v>
      </c>
      <c r="D54" t="s">
        <v>5444</v>
      </c>
      <c r="E54" t="s">
        <v>5268</v>
      </c>
      <c r="G54" s="11">
        <v>9.9872685185185175E-2</v>
      </c>
      <c r="H54" s="11" t="s">
        <v>7013</v>
      </c>
      <c r="I54">
        <v>2</v>
      </c>
      <c r="J54">
        <v>23</v>
      </c>
      <c r="K54">
        <v>49</v>
      </c>
      <c r="L54">
        <f t="shared" si="2"/>
        <v>8629</v>
      </c>
      <c r="M54">
        <f t="shared" si="3"/>
        <v>196.31475257851432</v>
      </c>
      <c r="N54" t="str">
        <f t="shared" si="0"/>
        <v/>
      </c>
      <c r="O54" s="15" t="str">
        <f t="shared" si="1"/>
        <v>insert into noskrien_reit (dalibnieks, rez,skriesim_db,sacensibas) values ('Gudēvics Ainārs',8629,'','Garkalnes mežu Stirnu buks – 27 km/Lūsis');</v>
      </c>
    </row>
    <row r="55" spans="1:15" ht="14.25" customHeight="1" thickBot="1">
      <c r="A55" s="10" t="s">
        <v>4224</v>
      </c>
      <c r="B55" t="s">
        <v>5165</v>
      </c>
      <c r="C55" t="s">
        <v>5508</v>
      </c>
      <c r="D55" t="s">
        <v>5444</v>
      </c>
      <c r="E55" t="s">
        <v>5088</v>
      </c>
      <c r="G55" s="11">
        <v>0.10006944444444445</v>
      </c>
      <c r="H55" s="11" t="s">
        <v>7014</v>
      </c>
      <c r="I55">
        <v>2</v>
      </c>
      <c r="J55">
        <v>24</v>
      </c>
      <c r="K55">
        <v>6</v>
      </c>
      <c r="L55">
        <f t="shared" si="2"/>
        <v>8646</v>
      </c>
      <c r="M55">
        <f t="shared" si="3"/>
        <v>195.92875318066157</v>
      </c>
      <c r="N55" t="str">
        <f t="shared" si="0"/>
        <v>y</v>
      </c>
      <c r="O55" s="15" t="str">
        <f t="shared" si="1"/>
        <v>insert into noskrien_reit (dalibnieks, rez,skriesim_db,sacensibas) values ('Šalms Ingus',8646,'y','Garkalnes mežu Stirnu buks – 27 km/Lūsis');</v>
      </c>
    </row>
    <row r="56" spans="1:15" ht="14.25" customHeight="1" thickBot="1">
      <c r="A56" s="10" t="s">
        <v>4225</v>
      </c>
      <c r="B56" t="s">
        <v>4945</v>
      </c>
      <c r="C56" t="s">
        <v>5520</v>
      </c>
      <c r="D56" t="s">
        <v>5457</v>
      </c>
      <c r="E56" t="s">
        <v>5464</v>
      </c>
      <c r="G56" s="11">
        <v>0.10019675925925926</v>
      </c>
      <c r="H56" s="11" t="s">
        <v>7015</v>
      </c>
      <c r="I56">
        <v>2</v>
      </c>
      <c r="J56">
        <v>24</v>
      </c>
      <c r="K56">
        <v>17</v>
      </c>
      <c r="L56">
        <f t="shared" si="2"/>
        <v>8657</v>
      </c>
      <c r="M56">
        <f t="shared" si="3"/>
        <v>195.67979669631512</v>
      </c>
      <c r="N56" t="str">
        <f t="shared" si="0"/>
        <v/>
      </c>
      <c r="O56" s="15" t="str">
        <f t="shared" si="1"/>
        <v>insert into noskrien_reit (dalibnieks, rez,skriesim_db,sacensibas) values ('Banga Dace',8657,'','Garkalnes mežu Stirnu buks – 27 km/Lūsis');</v>
      </c>
    </row>
    <row r="57" spans="1:15" ht="14.25" customHeight="1" thickBot="1">
      <c r="A57" s="10" t="s">
        <v>4226</v>
      </c>
      <c r="B57" t="s">
        <v>4975</v>
      </c>
      <c r="C57" t="s">
        <v>6345</v>
      </c>
      <c r="D57" t="s">
        <v>5444</v>
      </c>
      <c r="E57" t="s">
        <v>5090</v>
      </c>
      <c r="G57" s="11">
        <v>0.10024305555555556</v>
      </c>
      <c r="H57" s="11" t="s">
        <v>7016</v>
      </c>
      <c r="I57">
        <v>2</v>
      </c>
      <c r="J57">
        <v>24</v>
      </c>
      <c r="K57">
        <v>21</v>
      </c>
      <c r="L57">
        <f t="shared" si="2"/>
        <v>8661</v>
      </c>
      <c r="M57">
        <f t="shared" si="3"/>
        <v>195.58942385405842</v>
      </c>
      <c r="N57" t="str">
        <f t="shared" si="0"/>
        <v/>
      </c>
      <c r="O57" s="15" t="str">
        <f t="shared" si="1"/>
        <v>insert into noskrien_reit (dalibnieks, rez,skriesim_db,sacensibas) values ('Ķemers Jānis',8661,'','Garkalnes mežu Stirnu buks – 27 km/Lūsis');</v>
      </c>
    </row>
    <row r="58" spans="1:15" ht="14.25" customHeight="1" thickBot="1">
      <c r="A58" s="10" t="s">
        <v>4227</v>
      </c>
      <c r="B58" t="s">
        <v>5299</v>
      </c>
      <c r="C58" t="s">
        <v>6261</v>
      </c>
      <c r="D58" t="s">
        <v>5457</v>
      </c>
      <c r="G58" s="11">
        <v>0.10031249999999999</v>
      </c>
      <c r="H58" s="11" t="s">
        <v>7017</v>
      </c>
      <c r="I58">
        <v>2</v>
      </c>
      <c r="J58">
        <v>24</v>
      </c>
      <c r="K58">
        <v>27</v>
      </c>
      <c r="L58">
        <f t="shared" si="2"/>
        <v>8667</v>
      </c>
      <c r="M58">
        <f t="shared" si="3"/>
        <v>195.45402099919232</v>
      </c>
      <c r="N58" t="str">
        <f t="shared" si="0"/>
        <v/>
      </c>
      <c r="O58" s="15" t="str">
        <f t="shared" si="1"/>
        <v>insert into noskrien_reit (dalibnieks, rez,skriesim_db,sacensibas) values ('Vate Evija',8667,'','Garkalnes mežu Stirnu buks – 27 km/Lūsis');</v>
      </c>
    </row>
    <row r="59" spans="1:15" ht="14.25" customHeight="1" thickBot="1">
      <c r="A59" s="10" t="s">
        <v>4228</v>
      </c>
      <c r="B59" t="s">
        <v>4963</v>
      </c>
      <c r="C59" t="s">
        <v>6223</v>
      </c>
      <c r="D59" t="s">
        <v>5451</v>
      </c>
      <c r="G59" s="11">
        <v>0.10035879629629629</v>
      </c>
      <c r="H59" s="11" t="s">
        <v>7018</v>
      </c>
      <c r="I59">
        <v>2</v>
      </c>
      <c r="J59">
        <v>24</v>
      </c>
      <c r="K59">
        <v>31</v>
      </c>
      <c r="L59">
        <f t="shared" si="2"/>
        <v>8671</v>
      </c>
      <c r="M59">
        <f t="shared" si="3"/>
        <v>195.36385653327184</v>
      </c>
      <c r="N59" t="str">
        <f t="shared" si="0"/>
        <v/>
      </c>
      <c r="O59" s="15" t="str">
        <f t="shared" si="1"/>
        <v>insert into noskrien_reit (dalibnieks, rez,skriesim_db,sacensibas) values ('Bundzinieks Aigars',8671,'','Garkalnes mežu Stirnu buks – 27 km/Lūsis');</v>
      </c>
    </row>
    <row r="60" spans="1:15" ht="14.25" customHeight="1" thickBot="1">
      <c r="A60" s="10" t="s">
        <v>4229</v>
      </c>
      <c r="B60" t="s">
        <v>5001</v>
      </c>
      <c r="C60" t="s">
        <v>5516</v>
      </c>
      <c r="D60" t="s">
        <v>5444</v>
      </c>
      <c r="G60" s="11">
        <v>0.10050925925925926</v>
      </c>
      <c r="H60" s="11" t="s">
        <v>7019</v>
      </c>
      <c r="I60">
        <v>2</v>
      </c>
      <c r="J60">
        <v>24</v>
      </c>
      <c r="K60">
        <v>44</v>
      </c>
      <c r="L60">
        <f t="shared" si="2"/>
        <v>8684</v>
      </c>
      <c r="M60">
        <f t="shared" si="3"/>
        <v>195.07139567019806</v>
      </c>
      <c r="N60" t="str">
        <f t="shared" si="0"/>
        <v/>
      </c>
      <c r="O60" s="15" t="str">
        <f t="shared" si="1"/>
        <v>insert into noskrien_reit (dalibnieks, rez,skriesim_db,sacensibas) values ('Zimackis Viesturs',8684,'','Garkalnes mežu Stirnu buks – 27 km/Lūsis');</v>
      </c>
    </row>
    <row r="61" spans="1:15" ht="14.25" customHeight="1" thickBot="1">
      <c r="A61" s="10" t="s">
        <v>4230</v>
      </c>
      <c r="B61" t="s">
        <v>6393</v>
      </c>
      <c r="C61" t="s">
        <v>6954</v>
      </c>
      <c r="D61" t="s">
        <v>5444</v>
      </c>
      <c r="E61" t="s">
        <v>5465</v>
      </c>
      <c r="G61" s="11">
        <v>0.10070601851851851</v>
      </c>
      <c r="H61" s="11" t="s">
        <v>7020</v>
      </c>
      <c r="I61">
        <v>2</v>
      </c>
      <c r="J61">
        <v>25</v>
      </c>
      <c r="K61">
        <v>1</v>
      </c>
      <c r="L61">
        <f t="shared" si="2"/>
        <v>8701</v>
      </c>
      <c r="M61">
        <f t="shared" si="3"/>
        <v>194.69026548672568</v>
      </c>
      <c r="N61" t="str">
        <f t="shared" si="0"/>
        <v/>
      </c>
      <c r="O61" s="15" t="str">
        <f t="shared" si="1"/>
        <v>insert into noskrien_reit (dalibnieks, rez,skriesim_db,sacensibas) values ('Aščuks Indars',8701,'','Garkalnes mežu Stirnu buks – 27 km/Lūsis');</v>
      </c>
    </row>
    <row r="62" spans="1:15" ht="14.25" customHeight="1" thickBot="1">
      <c r="A62" s="10" t="s">
        <v>4231</v>
      </c>
      <c r="B62" t="s">
        <v>5064</v>
      </c>
      <c r="C62" t="s">
        <v>5065</v>
      </c>
      <c r="D62" t="s">
        <v>5451</v>
      </c>
      <c r="E62" t="s">
        <v>5088</v>
      </c>
      <c r="G62" s="11">
        <v>0.10103009259259259</v>
      </c>
      <c r="H62" s="11" t="s">
        <v>7021</v>
      </c>
      <c r="I62">
        <v>2</v>
      </c>
      <c r="J62">
        <v>25</v>
      </c>
      <c r="K62">
        <v>29</v>
      </c>
      <c r="L62">
        <f t="shared" si="2"/>
        <v>8729</v>
      </c>
      <c r="M62">
        <f t="shared" si="3"/>
        <v>194.06575781876504</v>
      </c>
      <c r="N62" t="str">
        <f t="shared" si="0"/>
        <v>y</v>
      </c>
      <c r="O62" s="15" t="str">
        <f t="shared" si="1"/>
        <v>insert into noskrien_reit (dalibnieks, rez,skriesim_db,sacensibas) values ('Meiers Rainers',8729,'y','Garkalnes mežu Stirnu buks – 27 km/Lūsis');</v>
      </c>
    </row>
    <row r="63" spans="1:15" ht="14.25" customHeight="1" thickBot="1">
      <c r="A63" s="10" t="s">
        <v>4232</v>
      </c>
      <c r="B63" t="s">
        <v>4969</v>
      </c>
      <c r="C63" t="s">
        <v>6240</v>
      </c>
      <c r="D63" t="s">
        <v>5444</v>
      </c>
      <c r="E63" t="s">
        <v>5466</v>
      </c>
      <c r="G63" s="11">
        <v>0.10119212962962963</v>
      </c>
      <c r="H63" s="11" t="s">
        <v>7022</v>
      </c>
      <c r="I63">
        <v>2</v>
      </c>
      <c r="J63">
        <v>25</v>
      </c>
      <c r="K63">
        <v>43</v>
      </c>
      <c r="L63">
        <f t="shared" si="2"/>
        <v>8743</v>
      </c>
      <c r="M63">
        <f t="shared" si="3"/>
        <v>193.75500400320257</v>
      </c>
      <c r="N63" t="str">
        <f t="shared" si="0"/>
        <v/>
      </c>
      <c r="O63" s="15" t="str">
        <f t="shared" si="1"/>
        <v>insert into noskrien_reit (dalibnieks, rez,skriesim_db,sacensibas) values ('Niklass Mārtiņš',8743,'','Garkalnes mežu Stirnu buks – 27 km/Lūsis');</v>
      </c>
    </row>
    <row r="64" spans="1:15" ht="14.25" customHeight="1" thickBot="1">
      <c r="A64" s="10" t="s">
        <v>4233</v>
      </c>
      <c r="B64" t="s">
        <v>5151</v>
      </c>
      <c r="C64" t="s">
        <v>6349</v>
      </c>
      <c r="D64" t="s">
        <v>5460</v>
      </c>
      <c r="G64" s="11">
        <v>0.10131944444444445</v>
      </c>
      <c r="H64" s="11" t="s">
        <v>7023</v>
      </c>
      <c r="I64">
        <v>2</v>
      </c>
      <c r="J64">
        <v>25</v>
      </c>
      <c r="K64">
        <v>54</v>
      </c>
      <c r="L64">
        <f t="shared" si="2"/>
        <v>8754</v>
      </c>
      <c r="M64">
        <f t="shared" si="3"/>
        <v>193.51153758281927</v>
      </c>
      <c r="N64" t="str">
        <f t="shared" si="0"/>
        <v/>
      </c>
      <c r="O64" s="15" t="str">
        <f t="shared" si="1"/>
        <v>insert into noskrien_reit (dalibnieks, rez,skriesim_db,sacensibas) values ('Vaseņins Valērijs',8754,'','Garkalnes mežu Stirnu buks – 27 km/Lūsis');</v>
      </c>
    </row>
    <row r="65" spans="1:15" ht="14.25" customHeight="1" thickBot="1">
      <c r="A65" s="10" t="s">
        <v>4234</v>
      </c>
      <c r="B65" t="s">
        <v>5137</v>
      </c>
      <c r="C65" t="s">
        <v>6955</v>
      </c>
      <c r="D65" t="s">
        <v>5442</v>
      </c>
      <c r="G65" s="11">
        <v>0.10135416666666668</v>
      </c>
      <c r="H65" s="11" t="s">
        <v>7024</v>
      </c>
      <c r="I65">
        <v>2</v>
      </c>
      <c r="J65">
        <v>25</v>
      </c>
      <c r="K65">
        <v>57</v>
      </c>
      <c r="L65">
        <f t="shared" si="2"/>
        <v>8757</v>
      </c>
      <c r="M65">
        <f t="shared" si="3"/>
        <v>193.44524380495605</v>
      </c>
      <c r="N65" t="str">
        <f t="shared" si="0"/>
        <v/>
      </c>
      <c r="O65" s="15" t="str">
        <f t="shared" si="1"/>
        <v>insert into noskrien_reit (dalibnieks, rez,skriesim_db,sacensibas) values ('Līdaks Ivo',8757,'','Garkalnes mežu Stirnu buks – 27 km/Lūsis');</v>
      </c>
    </row>
    <row r="66" spans="1:15" ht="14.25" customHeight="1" thickBot="1">
      <c r="A66" s="10" t="s">
        <v>4235</v>
      </c>
      <c r="B66" t="s">
        <v>4969</v>
      </c>
      <c r="C66" t="s">
        <v>5519</v>
      </c>
      <c r="D66" t="s">
        <v>5444</v>
      </c>
      <c r="G66" s="11">
        <v>0.10152777777777777</v>
      </c>
      <c r="H66" s="11" t="s">
        <v>7025</v>
      </c>
      <c r="I66">
        <v>2</v>
      </c>
      <c r="J66">
        <v>26</v>
      </c>
      <c r="K66">
        <v>12</v>
      </c>
      <c r="L66">
        <f t="shared" si="2"/>
        <v>8772</v>
      </c>
      <c r="M66">
        <f t="shared" si="3"/>
        <v>193.11445508435932</v>
      </c>
      <c r="N66" t="str">
        <f t="shared" ref="N66:N129" si="4">IF(E66="vsk noskrien","y","")</f>
        <v/>
      </c>
      <c r="O66" s="15" t="str">
        <f t="shared" ref="O66:O129" si="5">CONCATENATE("insert into noskrien_reit (dalibnieks, rez,skriesim_db,sacensibas) values ('",C66," ",B66,"',",L66,",'",N66,"','",$O$1,"');")</f>
        <v>insert into noskrien_reit (dalibnieks, rez,skriesim_db,sacensibas) values ('Allers Mārtiņš',8772,'','Garkalnes mežu Stirnu buks – 27 km/Lūsis');</v>
      </c>
    </row>
    <row r="67" spans="1:15" ht="14.25" customHeight="1" thickBot="1">
      <c r="A67" s="10" t="s">
        <v>4236</v>
      </c>
      <c r="B67" t="s">
        <v>4941</v>
      </c>
      <c r="C67" t="s">
        <v>4942</v>
      </c>
      <c r="D67" t="s">
        <v>5457</v>
      </c>
      <c r="E67" t="s">
        <v>5088</v>
      </c>
      <c r="G67" s="11">
        <v>0.10163194444444446</v>
      </c>
      <c r="H67" s="11" t="s">
        <v>7026</v>
      </c>
      <c r="I67">
        <v>2</v>
      </c>
      <c r="J67">
        <v>26</v>
      </c>
      <c r="K67">
        <v>21</v>
      </c>
      <c r="L67">
        <f t="shared" ref="L67:L130" si="6">I67*3600+J67*60+K67</f>
        <v>8781</v>
      </c>
      <c r="M67">
        <f t="shared" ref="M67:M130" si="7">$L$2/L67*280</f>
        <v>192.9165243138595</v>
      </c>
      <c r="N67" t="str">
        <f t="shared" si="4"/>
        <v>y</v>
      </c>
      <c r="O67" s="15" t="str">
        <f t="shared" si="5"/>
        <v>insert into noskrien_reit (dalibnieks, rez,skriesim_db,sacensibas) values ('Zumberga Marta',8781,'y','Garkalnes mežu Stirnu buks – 27 km/Lūsis');</v>
      </c>
    </row>
    <row r="68" spans="1:15" ht="14.25" customHeight="1" thickBot="1">
      <c r="A68" s="10" t="s">
        <v>4237</v>
      </c>
      <c r="B68" t="s">
        <v>5038</v>
      </c>
      <c r="C68" t="s">
        <v>6230</v>
      </c>
      <c r="D68" t="s">
        <v>5444</v>
      </c>
      <c r="E68" t="s">
        <v>5467</v>
      </c>
      <c r="G68" s="11">
        <v>0.10174768518518518</v>
      </c>
      <c r="H68" s="11" t="s">
        <v>7027</v>
      </c>
      <c r="I68">
        <v>2</v>
      </c>
      <c r="J68">
        <v>26</v>
      </c>
      <c r="K68">
        <v>31</v>
      </c>
      <c r="L68">
        <f t="shared" si="6"/>
        <v>8791</v>
      </c>
      <c r="M68">
        <f t="shared" si="7"/>
        <v>192.6970765555682</v>
      </c>
      <c r="N68" t="str">
        <f t="shared" si="4"/>
        <v/>
      </c>
      <c r="O68" s="15" t="str">
        <f t="shared" si="5"/>
        <v>insert into noskrien_reit (dalibnieks, rez,skriesim_db,sacensibas) values ('Volfs Rihards',8791,'','Garkalnes mežu Stirnu buks – 27 km/Lūsis');</v>
      </c>
    </row>
    <row r="69" spans="1:15" ht="14.25" customHeight="1" thickBot="1">
      <c r="A69" s="10" t="s">
        <v>4238</v>
      </c>
      <c r="B69" t="s">
        <v>6956</v>
      </c>
      <c r="C69" t="s">
        <v>6384</v>
      </c>
      <c r="D69" t="s">
        <v>5444</v>
      </c>
      <c r="E69" t="s">
        <v>5441</v>
      </c>
      <c r="G69" s="11">
        <v>0.10174768518518518</v>
      </c>
      <c r="H69" s="11" t="s">
        <v>7027</v>
      </c>
      <c r="I69">
        <v>2</v>
      </c>
      <c r="J69">
        <v>26</v>
      </c>
      <c r="K69">
        <v>31</v>
      </c>
      <c r="L69">
        <f t="shared" si="6"/>
        <v>8791</v>
      </c>
      <c r="M69">
        <f t="shared" si="7"/>
        <v>192.6970765555682</v>
      </c>
      <c r="N69" t="str">
        <f t="shared" si="4"/>
        <v/>
      </c>
      <c r="O69" s="15" t="str">
        <f t="shared" si="5"/>
        <v>insert into noskrien_reit (dalibnieks, rez,skriesim_db,sacensibas) values ('Yakupov Alisher',8791,'','Garkalnes mežu Stirnu buks – 27 km/Lūsis');</v>
      </c>
    </row>
    <row r="70" spans="1:15" ht="14.25" customHeight="1" thickBot="1">
      <c r="A70" s="10" t="s">
        <v>4239</v>
      </c>
      <c r="B70" t="s">
        <v>4975</v>
      </c>
      <c r="C70" t="s">
        <v>5529</v>
      </c>
      <c r="D70" t="s">
        <v>5442</v>
      </c>
      <c r="E70" t="s">
        <v>5088</v>
      </c>
      <c r="G70" s="11">
        <v>0.10188657407407407</v>
      </c>
      <c r="H70" s="11" t="s">
        <v>7028</v>
      </c>
      <c r="I70">
        <v>2</v>
      </c>
      <c r="J70">
        <v>26</v>
      </c>
      <c r="K70">
        <v>43</v>
      </c>
      <c r="L70">
        <f t="shared" si="6"/>
        <v>8803</v>
      </c>
      <c r="M70">
        <f t="shared" si="7"/>
        <v>192.43439736453482</v>
      </c>
      <c r="N70" t="str">
        <f t="shared" si="4"/>
        <v>y</v>
      </c>
      <c r="O70" s="15" t="str">
        <f t="shared" si="5"/>
        <v>insert into noskrien_reit (dalibnieks, rez,skriesim_db,sacensibas) values ('Kokins Jānis',8803,'y','Garkalnes mežu Stirnu buks – 27 km/Lūsis');</v>
      </c>
    </row>
    <row r="71" spans="1:15" ht="14.25" customHeight="1" thickBot="1">
      <c r="A71" s="10" t="s">
        <v>4240</v>
      </c>
      <c r="B71" t="s">
        <v>4981</v>
      </c>
      <c r="C71" t="s">
        <v>5063</v>
      </c>
      <c r="D71" t="s">
        <v>5444</v>
      </c>
      <c r="E71" t="s">
        <v>5222</v>
      </c>
      <c r="G71" s="11">
        <v>0.10199074074074073</v>
      </c>
      <c r="H71" s="11" t="s">
        <v>7029</v>
      </c>
      <c r="I71">
        <v>2</v>
      </c>
      <c r="J71">
        <v>26</v>
      </c>
      <c r="K71">
        <v>52</v>
      </c>
      <c r="L71">
        <f t="shared" si="6"/>
        <v>8812</v>
      </c>
      <c r="M71">
        <f t="shared" si="7"/>
        <v>192.23785746709035</v>
      </c>
      <c r="N71" t="str">
        <f t="shared" si="4"/>
        <v/>
      </c>
      <c r="O71" s="15" t="str">
        <f t="shared" si="5"/>
        <v>insert into noskrien_reit (dalibnieks, rez,skriesim_db,sacensibas) values ('Gedrovičs Ritvars',8812,'','Garkalnes mežu Stirnu buks – 27 km/Lūsis');</v>
      </c>
    </row>
    <row r="72" spans="1:15" ht="14.25" customHeight="1" thickBot="1">
      <c r="A72" s="10" t="s">
        <v>4241</v>
      </c>
      <c r="B72" t="s">
        <v>5266</v>
      </c>
      <c r="C72" t="s">
        <v>6344</v>
      </c>
      <c r="D72" t="s">
        <v>5442</v>
      </c>
      <c r="E72" t="s">
        <v>5468</v>
      </c>
      <c r="G72" s="11">
        <v>0.10199074074074073</v>
      </c>
      <c r="H72" s="11" t="s">
        <v>7029</v>
      </c>
      <c r="I72">
        <v>2</v>
      </c>
      <c r="J72">
        <v>26</v>
      </c>
      <c r="K72">
        <v>52</v>
      </c>
      <c r="L72">
        <f t="shared" si="6"/>
        <v>8812</v>
      </c>
      <c r="M72">
        <f t="shared" si="7"/>
        <v>192.23785746709035</v>
      </c>
      <c r="N72" t="str">
        <f t="shared" si="4"/>
        <v/>
      </c>
      <c r="O72" s="15" t="str">
        <f t="shared" si="5"/>
        <v>insert into noskrien_reit (dalibnieks, rez,skriesim_db,sacensibas) values ('Geide Oskars',8812,'','Garkalnes mežu Stirnu buks – 27 km/Lūsis');</v>
      </c>
    </row>
    <row r="73" spans="1:15" ht="14.25" customHeight="1" thickBot="1">
      <c r="A73" s="10" t="s">
        <v>4242</v>
      </c>
      <c r="B73" t="s">
        <v>4960</v>
      </c>
      <c r="C73" t="s">
        <v>6957</v>
      </c>
      <c r="D73" t="s">
        <v>5444</v>
      </c>
      <c r="E73" t="s">
        <v>5088</v>
      </c>
      <c r="G73" s="11">
        <v>0.10215277777777777</v>
      </c>
      <c r="H73" s="11" t="s">
        <v>7030</v>
      </c>
      <c r="I73">
        <v>2</v>
      </c>
      <c r="J73">
        <v>27</v>
      </c>
      <c r="K73">
        <v>6</v>
      </c>
      <c r="L73">
        <f t="shared" si="6"/>
        <v>8826</v>
      </c>
      <c r="M73">
        <f t="shared" si="7"/>
        <v>191.93292544754135</v>
      </c>
      <c r="N73" t="str">
        <f t="shared" si="4"/>
        <v>y</v>
      </c>
      <c r="O73" s="15" t="str">
        <f t="shared" si="5"/>
        <v>insert into noskrien_reit (dalibnieks, rez,skriesim_db,sacensibas) values ('Ostelis Māris',8826,'y','Garkalnes mežu Stirnu buks – 27 km/Lūsis');</v>
      </c>
    </row>
    <row r="74" spans="1:15" ht="14.25" customHeight="1" thickBot="1">
      <c r="A74" s="10" t="s">
        <v>4243</v>
      </c>
      <c r="B74" t="s">
        <v>5018</v>
      </c>
      <c r="C74" t="s">
        <v>5511</v>
      </c>
      <c r="D74" t="s">
        <v>5444</v>
      </c>
      <c r="E74" t="s">
        <v>5449</v>
      </c>
      <c r="G74" s="11">
        <v>0.10226851851851852</v>
      </c>
      <c r="H74" s="11" t="s">
        <v>7031</v>
      </c>
      <c r="I74">
        <v>2</v>
      </c>
      <c r="J74">
        <v>27</v>
      </c>
      <c r="K74">
        <v>16</v>
      </c>
      <c r="L74">
        <f t="shared" si="6"/>
        <v>8836</v>
      </c>
      <c r="M74">
        <f t="shared" si="7"/>
        <v>191.71570846536895</v>
      </c>
      <c r="N74" t="str">
        <f t="shared" si="4"/>
        <v/>
      </c>
      <c r="O74" s="15" t="str">
        <f t="shared" si="5"/>
        <v>insert into noskrien_reit (dalibnieks, rez,skriesim_db,sacensibas) values ('Videmanis Didzis',8836,'','Garkalnes mežu Stirnu buks – 27 km/Lūsis');</v>
      </c>
    </row>
    <row r="75" spans="1:15" ht="14.25" customHeight="1" thickBot="1">
      <c r="A75" s="10" t="s">
        <v>4244</v>
      </c>
      <c r="B75" t="s">
        <v>5202</v>
      </c>
      <c r="C75" t="s">
        <v>5163</v>
      </c>
      <c r="D75" t="s">
        <v>5451</v>
      </c>
      <c r="E75" t="s">
        <v>5088</v>
      </c>
      <c r="G75" s="11">
        <v>0.10244212962962962</v>
      </c>
      <c r="H75" s="11" t="s">
        <v>7032</v>
      </c>
      <c r="I75">
        <v>2</v>
      </c>
      <c r="J75">
        <v>27</v>
      </c>
      <c r="K75">
        <v>31</v>
      </c>
      <c r="L75">
        <f t="shared" si="6"/>
        <v>8851</v>
      </c>
      <c r="M75">
        <f t="shared" si="7"/>
        <v>191.39080329906227</v>
      </c>
      <c r="N75" t="str">
        <f t="shared" si="4"/>
        <v>y</v>
      </c>
      <c r="O75" s="15" t="str">
        <f t="shared" si="5"/>
        <v>insert into noskrien_reit (dalibnieks, rez,skriesim_db,sacensibas) values ('Gržibovskis Edmunds',8851,'y','Garkalnes mežu Stirnu buks – 27 km/Lūsis');</v>
      </c>
    </row>
    <row r="76" spans="1:15" ht="14.25" customHeight="1" thickBot="1">
      <c r="A76" s="10" t="s">
        <v>4245</v>
      </c>
      <c r="B76" t="s">
        <v>5137</v>
      </c>
      <c r="C76" t="s">
        <v>6958</v>
      </c>
      <c r="D76" t="s">
        <v>5444</v>
      </c>
      <c r="E76" t="s">
        <v>5469</v>
      </c>
      <c r="G76" s="11">
        <v>0.10296296296296296</v>
      </c>
      <c r="H76" s="11" t="s">
        <v>7033</v>
      </c>
      <c r="I76">
        <v>2</v>
      </c>
      <c r="J76">
        <v>28</v>
      </c>
      <c r="K76">
        <v>16</v>
      </c>
      <c r="L76">
        <f t="shared" si="6"/>
        <v>8896</v>
      </c>
      <c r="M76">
        <f t="shared" si="7"/>
        <v>190.42266187050359</v>
      </c>
      <c r="N76" t="str">
        <f t="shared" si="4"/>
        <v/>
      </c>
      <c r="O76" s="15" t="str">
        <f t="shared" si="5"/>
        <v>insert into noskrien_reit (dalibnieks, rez,skriesim_db,sacensibas) values ('Levāns Ivo',8896,'','Garkalnes mežu Stirnu buks – 27 km/Lūsis');</v>
      </c>
    </row>
    <row r="77" spans="1:15" ht="14.25" customHeight="1" thickBot="1">
      <c r="A77" s="10" t="s">
        <v>4246</v>
      </c>
      <c r="B77" t="s">
        <v>5007</v>
      </c>
      <c r="C77" t="s">
        <v>6264</v>
      </c>
      <c r="D77" t="s">
        <v>5451</v>
      </c>
      <c r="E77" t="s">
        <v>5470</v>
      </c>
      <c r="G77" s="11">
        <v>0.10296296296296296</v>
      </c>
      <c r="H77" s="11" t="s">
        <v>7033</v>
      </c>
      <c r="I77">
        <v>2</v>
      </c>
      <c r="J77">
        <v>28</v>
      </c>
      <c r="K77">
        <v>16</v>
      </c>
      <c r="L77">
        <f t="shared" si="6"/>
        <v>8896</v>
      </c>
      <c r="M77">
        <f t="shared" si="7"/>
        <v>190.42266187050359</v>
      </c>
      <c r="N77" t="str">
        <f t="shared" si="4"/>
        <v/>
      </c>
      <c r="O77" s="15" t="str">
        <f t="shared" si="5"/>
        <v>insert into noskrien_reit (dalibnieks, rez,skriesim_db,sacensibas) values ('Vijgriezis Guntis',8896,'','Garkalnes mežu Stirnu buks – 27 km/Lūsis');</v>
      </c>
    </row>
    <row r="78" spans="1:15" ht="14.25" customHeight="1" thickBot="1">
      <c r="A78" s="10" t="s">
        <v>4247</v>
      </c>
      <c r="B78" t="s">
        <v>5247</v>
      </c>
      <c r="C78" t="s">
        <v>6338</v>
      </c>
      <c r="D78" t="s">
        <v>5444</v>
      </c>
      <c r="G78" s="11">
        <v>0.10298611111111111</v>
      </c>
      <c r="H78" s="11" t="s">
        <v>7034</v>
      </c>
      <c r="I78">
        <v>2</v>
      </c>
      <c r="J78">
        <v>28</v>
      </c>
      <c r="K78">
        <v>18</v>
      </c>
      <c r="L78">
        <f t="shared" si="6"/>
        <v>8898</v>
      </c>
      <c r="M78">
        <f t="shared" si="7"/>
        <v>190.37986064284107</v>
      </c>
      <c r="N78" t="str">
        <f t="shared" si="4"/>
        <v/>
      </c>
      <c r="O78" s="15" t="str">
        <f t="shared" si="5"/>
        <v>insert into noskrien_reit (dalibnieks, rez,skriesim_db,sacensibas) values ('Mušperts Gvido',8898,'','Garkalnes mežu Stirnu buks – 27 km/Lūsis');</v>
      </c>
    </row>
    <row r="79" spans="1:15" ht="14.25" customHeight="1" thickBot="1">
      <c r="A79" s="10" t="s">
        <v>4248</v>
      </c>
      <c r="B79" t="s">
        <v>5168</v>
      </c>
      <c r="C79" t="s">
        <v>5528</v>
      </c>
      <c r="D79" t="s">
        <v>5451</v>
      </c>
      <c r="G79" s="11">
        <v>0.10304398148148149</v>
      </c>
      <c r="H79" s="11" t="s">
        <v>7035</v>
      </c>
      <c r="I79">
        <v>2</v>
      </c>
      <c r="J79">
        <v>28</v>
      </c>
      <c r="K79">
        <v>23</v>
      </c>
      <c r="L79">
        <f t="shared" si="6"/>
        <v>8903</v>
      </c>
      <c r="M79">
        <f t="shared" si="7"/>
        <v>190.27294170504325</v>
      </c>
      <c r="N79" t="str">
        <f t="shared" si="4"/>
        <v/>
      </c>
      <c r="O79" s="15" t="str">
        <f t="shared" si="5"/>
        <v>insert into noskrien_reit (dalibnieks, rez,skriesim_db,sacensibas) values ('Čerņadjevs Juris',8903,'','Garkalnes mežu Stirnu buks – 27 km/Lūsis');</v>
      </c>
    </row>
    <row r="80" spans="1:15" ht="14.25" customHeight="1" thickBot="1">
      <c r="A80" s="10" t="s">
        <v>4249</v>
      </c>
      <c r="B80" t="s">
        <v>5524</v>
      </c>
      <c r="C80" t="s">
        <v>6241</v>
      </c>
      <c r="D80" t="s">
        <v>5444</v>
      </c>
      <c r="G80" s="11">
        <v>0.10314814814814816</v>
      </c>
      <c r="H80" s="11" t="s">
        <v>6921</v>
      </c>
      <c r="I80">
        <v>2</v>
      </c>
      <c r="J80">
        <v>28</v>
      </c>
      <c r="K80">
        <v>32</v>
      </c>
      <c r="L80">
        <f t="shared" si="6"/>
        <v>8912</v>
      </c>
      <c r="M80">
        <f t="shared" si="7"/>
        <v>190.08078994614004</v>
      </c>
      <c r="N80" t="str">
        <f t="shared" si="4"/>
        <v/>
      </c>
      <c r="O80" s="15" t="str">
        <f t="shared" si="5"/>
        <v>insert into noskrien_reit (dalibnieks, rez,skriesim_db,sacensibas) values ('Tērauds Anrijs',8912,'','Garkalnes mežu Stirnu buks – 27 km/Lūsis');</v>
      </c>
    </row>
    <row r="81" spans="1:15" ht="14.25" customHeight="1" thickBot="1">
      <c r="A81" s="10" t="s">
        <v>4250</v>
      </c>
      <c r="B81" t="s">
        <v>5200</v>
      </c>
      <c r="C81" t="s">
        <v>5503</v>
      </c>
      <c r="D81" t="s">
        <v>5444</v>
      </c>
      <c r="E81" t="s">
        <v>5327</v>
      </c>
      <c r="G81" s="11">
        <v>0.10375000000000001</v>
      </c>
      <c r="H81" s="11" t="s">
        <v>7036</v>
      </c>
      <c r="I81">
        <v>2</v>
      </c>
      <c r="J81">
        <v>29</v>
      </c>
      <c r="K81">
        <v>24</v>
      </c>
      <c r="L81">
        <f t="shared" si="6"/>
        <v>8964</v>
      </c>
      <c r="M81">
        <f t="shared" si="7"/>
        <v>188.97813476126728</v>
      </c>
      <c r="N81" t="str">
        <f t="shared" si="4"/>
        <v/>
      </c>
      <c r="O81" s="15" t="str">
        <f t="shared" si="5"/>
        <v>insert into noskrien_reit (dalibnieks, rez,skriesim_db,sacensibas) values ('Spalviņš Nauris',8964,'','Garkalnes mežu Stirnu buks – 27 km/Lūsis');</v>
      </c>
    </row>
    <row r="82" spans="1:15" ht="14.25" customHeight="1" thickBot="1">
      <c r="A82" s="10" t="s">
        <v>4251</v>
      </c>
      <c r="B82" t="s">
        <v>5015</v>
      </c>
      <c r="C82" t="s">
        <v>5258</v>
      </c>
      <c r="D82" t="s">
        <v>5457</v>
      </c>
      <c r="E82" t="s">
        <v>5088</v>
      </c>
      <c r="G82" s="11">
        <v>0.10377314814814814</v>
      </c>
      <c r="H82" s="11" t="s">
        <v>7037</v>
      </c>
      <c r="I82">
        <v>2</v>
      </c>
      <c r="J82">
        <v>29</v>
      </c>
      <c r="K82">
        <v>26</v>
      </c>
      <c r="L82">
        <f t="shared" si="6"/>
        <v>8966</v>
      </c>
      <c r="M82">
        <f t="shared" si="7"/>
        <v>188.93598037028775</v>
      </c>
      <c r="N82" t="str">
        <f t="shared" si="4"/>
        <v>y</v>
      </c>
      <c r="O82" s="15" t="str">
        <f t="shared" si="5"/>
        <v>insert into noskrien_reit (dalibnieks, rez,skriesim_db,sacensibas) values ('Ostrovska Guna',8966,'y','Garkalnes mežu Stirnu buks – 27 km/Lūsis');</v>
      </c>
    </row>
    <row r="83" spans="1:15" ht="14.25" customHeight="1" thickBot="1">
      <c r="A83" s="10" t="s">
        <v>4252</v>
      </c>
      <c r="B83" t="s">
        <v>5143</v>
      </c>
      <c r="C83" t="s">
        <v>6175</v>
      </c>
      <c r="D83" t="s">
        <v>5444</v>
      </c>
      <c r="E83" t="s">
        <v>5420</v>
      </c>
      <c r="G83" s="11">
        <v>0.10416666666666667</v>
      </c>
      <c r="H83" s="11" t="s">
        <v>7038</v>
      </c>
      <c r="I83">
        <v>2</v>
      </c>
      <c r="J83">
        <v>30</v>
      </c>
      <c r="K83">
        <v>0</v>
      </c>
      <c r="L83">
        <f t="shared" si="6"/>
        <v>9000</v>
      </c>
      <c r="M83">
        <f t="shared" si="7"/>
        <v>188.22222222222223</v>
      </c>
      <c r="N83" t="str">
        <f t="shared" si="4"/>
        <v/>
      </c>
      <c r="O83" s="15" t="str">
        <f t="shared" si="5"/>
        <v>insert into noskrien_reit (dalibnieks, rez,skriesim_db,sacensibas) values ('Ukstiņš Renārs',9000,'','Garkalnes mežu Stirnu buks – 27 km/Lūsis');</v>
      </c>
    </row>
    <row r="84" spans="1:15" ht="14.25" customHeight="1" thickBot="1">
      <c r="A84" s="10" t="s">
        <v>4253</v>
      </c>
      <c r="B84" t="s">
        <v>5262</v>
      </c>
      <c r="C84" t="s">
        <v>6245</v>
      </c>
      <c r="D84" t="s">
        <v>5451</v>
      </c>
      <c r="G84" s="11">
        <v>0.10424768518518518</v>
      </c>
      <c r="H84" s="11" t="s">
        <v>7039</v>
      </c>
      <c r="I84">
        <v>2</v>
      </c>
      <c r="J84">
        <v>30</v>
      </c>
      <c r="K84">
        <v>7</v>
      </c>
      <c r="L84">
        <f t="shared" si="6"/>
        <v>9007</v>
      </c>
      <c r="M84">
        <f t="shared" si="7"/>
        <v>188.07594093482845</v>
      </c>
      <c r="N84" t="str">
        <f t="shared" si="4"/>
        <v/>
      </c>
      <c r="O84" s="15" t="str">
        <f t="shared" si="5"/>
        <v>insert into noskrien_reit (dalibnieks, rez,skriesim_db,sacensibas) values ('Germovs Arvīds',9007,'','Garkalnes mežu Stirnu buks – 27 km/Lūsis');</v>
      </c>
    </row>
    <row r="85" spans="1:15" ht="14.25" customHeight="1" thickBot="1">
      <c r="A85" s="10" t="s">
        <v>4254</v>
      </c>
      <c r="B85" t="s">
        <v>5210</v>
      </c>
      <c r="C85" t="s">
        <v>5521</v>
      </c>
      <c r="D85" t="s">
        <v>5451</v>
      </c>
      <c r="G85" s="11">
        <v>0.10465277777777778</v>
      </c>
      <c r="H85" s="11" t="s">
        <v>7040</v>
      </c>
      <c r="I85">
        <v>2</v>
      </c>
      <c r="J85">
        <v>30</v>
      </c>
      <c r="K85">
        <v>42</v>
      </c>
      <c r="L85">
        <f t="shared" si="6"/>
        <v>9042</v>
      </c>
      <c r="M85">
        <f t="shared" si="7"/>
        <v>187.3479318734793</v>
      </c>
      <c r="N85" t="str">
        <f t="shared" si="4"/>
        <v/>
      </c>
      <c r="O85" s="15" t="str">
        <f t="shared" si="5"/>
        <v>insert into noskrien_reit (dalibnieks, rez,skriesim_db,sacensibas) values ('Ābelīte Arnis',9042,'','Garkalnes mežu Stirnu buks – 27 km/Lūsis');</v>
      </c>
    </row>
    <row r="86" spans="1:15" ht="14.25" customHeight="1" thickBot="1">
      <c r="A86" s="10" t="s">
        <v>4255</v>
      </c>
      <c r="B86" t="s">
        <v>5134</v>
      </c>
      <c r="C86" t="s">
        <v>5057</v>
      </c>
      <c r="D86" t="s">
        <v>5444</v>
      </c>
      <c r="E86" t="s">
        <v>5147</v>
      </c>
      <c r="G86" s="11">
        <v>0.10481481481481481</v>
      </c>
      <c r="H86" s="11" t="s">
        <v>7041</v>
      </c>
      <c r="I86">
        <v>2</v>
      </c>
      <c r="J86">
        <v>30</v>
      </c>
      <c r="K86">
        <v>56</v>
      </c>
      <c r="L86">
        <f t="shared" si="6"/>
        <v>9056</v>
      </c>
      <c r="M86">
        <f t="shared" si="7"/>
        <v>187.05830388692578</v>
      </c>
      <c r="N86" t="str">
        <f t="shared" si="4"/>
        <v/>
      </c>
      <c r="O86" s="15" t="str">
        <f t="shared" si="5"/>
        <v>insert into noskrien_reit (dalibnieks, rez,skriesim_db,sacensibas) values ('Siliņš Guntars',9056,'','Garkalnes mežu Stirnu buks – 27 km/Lūsis');</v>
      </c>
    </row>
    <row r="87" spans="1:15" ht="14.25" customHeight="1" thickBot="1">
      <c r="A87" s="10" t="s">
        <v>4256</v>
      </c>
      <c r="B87" t="s">
        <v>5337</v>
      </c>
      <c r="C87" t="s">
        <v>6959</v>
      </c>
      <c r="D87" t="s">
        <v>5457</v>
      </c>
      <c r="E87" t="s">
        <v>5089</v>
      </c>
      <c r="G87" s="11">
        <v>0.10503472222222222</v>
      </c>
      <c r="H87" s="11" t="s">
        <v>7042</v>
      </c>
      <c r="I87">
        <v>2</v>
      </c>
      <c r="J87">
        <v>31</v>
      </c>
      <c r="K87">
        <v>15</v>
      </c>
      <c r="L87">
        <f t="shared" si="6"/>
        <v>9075</v>
      </c>
      <c r="M87">
        <f t="shared" si="7"/>
        <v>186.66666666666666</v>
      </c>
      <c r="N87" t="str">
        <f t="shared" si="4"/>
        <v/>
      </c>
      <c r="O87" s="15" t="str">
        <f t="shared" si="5"/>
        <v>insert into noskrien_reit (dalibnieks, rez,skriesim_db,sacensibas) values ('Kuzņecova Kristīne',9075,'','Garkalnes mežu Stirnu buks – 27 km/Lūsis');</v>
      </c>
    </row>
    <row r="88" spans="1:15" ht="14.25" customHeight="1" thickBot="1">
      <c r="A88" s="10" t="s">
        <v>4257</v>
      </c>
      <c r="B88" t="s">
        <v>6335</v>
      </c>
      <c r="C88" t="s">
        <v>6960</v>
      </c>
      <c r="D88" t="s">
        <v>5451</v>
      </c>
      <c r="E88" t="s">
        <v>5471</v>
      </c>
      <c r="G88" s="11">
        <v>0.10525462962962963</v>
      </c>
      <c r="H88" s="11" t="s">
        <v>7043</v>
      </c>
      <c r="I88">
        <v>2</v>
      </c>
      <c r="J88">
        <v>31</v>
      </c>
      <c r="K88">
        <v>34</v>
      </c>
      <c r="L88">
        <f t="shared" si="6"/>
        <v>9094</v>
      </c>
      <c r="M88">
        <f t="shared" si="7"/>
        <v>186.27666593358259</v>
      </c>
      <c r="N88" t="str">
        <f t="shared" si="4"/>
        <v/>
      </c>
      <c r="O88" s="15" t="str">
        <f t="shared" si="5"/>
        <v>insert into noskrien_reit (dalibnieks, rez,skriesim_db,sacensibas) values ('Genys Arturas',9094,'','Garkalnes mežu Stirnu buks – 27 km/Lūsis');</v>
      </c>
    </row>
    <row r="89" spans="1:15" ht="14.25" customHeight="1" thickBot="1">
      <c r="A89" s="10" t="s">
        <v>4258</v>
      </c>
      <c r="B89" t="s">
        <v>5531</v>
      </c>
      <c r="C89" t="s">
        <v>5532</v>
      </c>
      <c r="D89" t="s">
        <v>5457</v>
      </c>
      <c r="E89" t="s">
        <v>5472</v>
      </c>
      <c r="G89" s="11">
        <v>0.10539351851851853</v>
      </c>
      <c r="H89" s="11" t="s">
        <v>7044</v>
      </c>
      <c r="I89">
        <v>2</v>
      </c>
      <c r="J89">
        <v>31</v>
      </c>
      <c r="K89">
        <v>46</v>
      </c>
      <c r="L89">
        <f t="shared" si="6"/>
        <v>9106</v>
      </c>
      <c r="M89">
        <f t="shared" si="7"/>
        <v>186.03118822754229</v>
      </c>
      <c r="N89" t="str">
        <f t="shared" si="4"/>
        <v/>
      </c>
      <c r="O89" s="15" t="str">
        <f t="shared" si="5"/>
        <v>insert into noskrien_reit (dalibnieks, rez,skriesim_db,sacensibas) values ('Kirilova Viviana',9106,'','Garkalnes mežu Stirnu buks – 27 km/Lūsis');</v>
      </c>
    </row>
    <row r="90" spans="1:15" ht="14.25" customHeight="1" thickBot="1">
      <c r="A90" s="10" t="s">
        <v>4259</v>
      </c>
      <c r="B90" t="s">
        <v>5002</v>
      </c>
      <c r="C90" t="s">
        <v>6961</v>
      </c>
      <c r="D90" t="s">
        <v>5451</v>
      </c>
      <c r="E90" t="s">
        <v>5473</v>
      </c>
      <c r="G90" s="11">
        <v>0.10540509259259261</v>
      </c>
      <c r="H90" s="11" t="s">
        <v>7045</v>
      </c>
      <c r="I90">
        <v>2</v>
      </c>
      <c r="J90">
        <v>31</v>
      </c>
      <c r="K90">
        <v>47</v>
      </c>
      <c r="L90">
        <f t="shared" si="6"/>
        <v>9107</v>
      </c>
      <c r="M90">
        <f t="shared" si="7"/>
        <v>186.01076095311299</v>
      </c>
      <c r="N90" t="str">
        <f t="shared" si="4"/>
        <v/>
      </c>
      <c r="O90" s="15" t="str">
        <f t="shared" si="5"/>
        <v>insert into noskrien_reit (dalibnieks, rez,skriesim_db,sacensibas) values ('Ērmanis Gints',9107,'','Garkalnes mežu Stirnu buks – 27 km/Lūsis');</v>
      </c>
    </row>
    <row r="91" spans="1:15" ht="14.25" customHeight="1" thickBot="1">
      <c r="A91" s="10" t="s">
        <v>4260</v>
      </c>
      <c r="B91" t="s">
        <v>5214</v>
      </c>
      <c r="C91" t="s">
        <v>5215</v>
      </c>
      <c r="D91" t="s">
        <v>5474</v>
      </c>
      <c r="E91" t="s">
        <v>5313</v>
      </c>
      <c r="G91" s="11">
        <v>0.10565972222222221</v>
      </c>
      <c r="H91" s="11" t="s">
        <v>7046</v>
      </c>
      <c r="I91">
        <v>2</v>
      </c>
      <c r="J91">
        <v>32</v>
      </c>
      <c r="K91">
        <v>9</v>
      </c>
      <c r="L91">
        <f t="shared" si="6"/>
        <v>9129</v>
      </c>
      <c r="M91">
        <f t="shared" si="7"/>
        <v>185.56249315368606</v>
      </c>
      <c r="N91" t="str">
        <f t="shared" si="4"/>
        <v/>
      </c>
      <c r="O91" s="15" t="str">
        <f t="shared" si="5"/>
        <v>insert into noskrien_reit (dalibnieks, rez,skriesim_db,sacensibas) values ('Joce Ludmila',9129,'','Garkalnes mežu Stirnu buks – 27 km/Lūsis');</v>
      </c>
    </row>
    <row r="92" spans="1:15" ht="14.25" customHeight="1" thickBot="1">
      <c r="A92" s="10" t="s">
        <v>4261</v>
      </c>
      <c r="B92" t="s">
        <v>5055</v>
      </c>
      <c r="C92" t="s">
        <v>5056</v>
      </c>
      <c r="D92" t="s">
        <v>5451</v>
      </c>
      <c r="E92" t="s">
        <v>5475</v>
      </c>
      <c r="G92" s="11">
        <v>0.10585648148148148</v>
      </c>
      <c r="H92" s="11" t="s">
        <v>7047</v>
      </c>
      <c r="I92">
        <v>2</v>
      </c>
      <c r="J92">
        <v>32</v>
      </c>
      <c r="K92">
        <v>26</v>
      </c>
      <c r="L92">
        <f t="shared" si="6"/>
        <v>9146</v>
      </c>
      <c r="M92">
        <f t="shared" si="7"/>
        <v>185.21758145637435</v>
      </c>
      <c r="N92" t="str">
        <f t="shared" si="4"/>
        <v/>
      </c>
      <c r="O92" s="15" t="str">
        <f t="shared" si="5"/>
        <v>insert into noskrien_reit (dalibnieks, rez,skriesim_db,sacensibas) values ('Brasavs Salvis',9146,'','Garkalnes mežu Stirnu buks – 27 km/Lūsis');</v>
      </c>
    </row>
    <row r="93" spans="1:15" ht="14.25" customHeight="1" thickBot="1">
      <c r="A93" s="10" t="s">
        <v>4262</v>
      </c>
      <c r="B93" t="s">
        <v>6494</v>
      </c>
      <c r="C93" t="s">
        <v>4984</v>
      </c>
      <c r="D93" t="s">
        <v>5444</v>
      </c>
      <c r="G93" s="11">
        <v>0.10603009259259259</v>
      </c>
      <c r="H93" s="11" t="s">
        <v>7048</v>
      </c>
      <c r="I93">
        <v>2</v>
      </c>
      <c r="J93">
        <v>32</v>
      </c>
      <c r="K93">
        <v>41</v>
      </c>
      <c r="L93">
        <f t="shared" si="6"/>
        <v>9161</v>
      </c>
      <c r="M93">
        <f t="shared" si="7"/>
        <v>184.9143106647746</v>
      </c>
      <c r="N93" t="str">
        <f t="shared" si="4"/>
        <v/>
      </c>
      <c r="O93" s="15" t="str">
        <f t="shared" si="5"/>
        <v>insert into noskrien_reit (dalibnieks, rez,skriesim_db,sacensibas) values ('Zauls Zigmunds',9161,'','Garkalnes mežu Stirnu buks – 27 km/Lūsis');</v>
      </c>
    </row>
    <row r="94" spans="1:15" ht="14.25" customHeight="1" thickBot="1">
      <c r="A94" s="10" t="s">
        <v>4263</v>
      </c>
      <c r="B94" t="s">
        <v>5005</v>
      </c>
      <c r="C94" t="s">
        <v>5020</v>
      </c>
      <c r="D94" t="s">
        <v>5444</v>
      </c>
      <c r="E94" t="s">
        <v>5088</v>
      </c>
      <c r="G94" s="11">
        <v>0.10649305555555555</v>
      </c>
      <c r="H94" s="11" t="s">
        <v>7049</v>
      </c>
      <c r="I94">
        <v>2</v>
      </c>
      <c r="J94">
        <v>33</v>
      </c>
      <c r="K94">
        <v>21</v>
      </c>
      <c r="L94">
        <f t="shared" si="6"/>
        <v>9201</v>
      </c>
      <c r="M94">
        <f t="shared" si="7"/>
        <v>184.11042278013258</v>
      </c>
      <c r="N94" t="str">
        <f t="shared" si="4"/>
        <v>y</v>
      </c>
      <c r="O94" s="15" t="str">
        <f t="shared" si="5"/>
        <v>insert into noskrien_reit (dalibnieks, rez,skriesim_db,sacensibas) values ('Pētersons Miks',9201,'y','Garkalnes mežu Stirnu buks – 27 km/Lūsis');</v>
      </c>
    </row>
    <row r="95" spans="1:15" ht="14.25" customHeight="1" thickBot="1">
      <c r="A95" s="10" t="s">
        <v>4264</v>
      </c>
      <c r="B95" t="s">
        <v>6355</v>
      </c>
      <c r="C95" t="s">
        <v>6962</v>
      </c>
      <c r="D95" t="s">
        <v>5451</v>
      </c>
      <c r="E95" t="s">
        <v>5397</v>
      </c>
      <c r="G95" s="11">
        <v>0.10662037037037037</v>
      </c>
      <c r="H95" s="11" t="s">
        <v>7050</v>
      </c>
      <c r="I95">
        <v>2</v>
      </c>
      <c r="J95">
        <v>33</v>
      </c>
      <c r="K95">
        <v>32</v>
      </c>
      <c r="L95">
        <f t="shared" si="6"/>
        <v>9212</v>
      </c>
      <c r="M95">
        <f t="shared" si="7"/>
        <v>183.89057750759878</v>
      </c>
      <c r="N95" t="str">
        <f t="shared" si="4"/>
        <v/>
      </c>
      <c r="O95" s="15" t="str">
        <f t="shared" si="5"/>
        <v>insert into noskrien_reit (dalibnieks, rez,skriesim_db,sacensibas) values ('Brasavs-Muižnieks Zintis',9212,'','Garkalnes mežu Stirnu buks – 27 km/Lūsis');</v>
      </c>
    </row>
    <row r="96" spans="1:15" ht="14.25" customHeight="1" thickBot="1">
      <c r="A96" s="10" t="s">
        <v>4265</v>
      </c>
      <c r="B96" t="s">
        <v>5162</v>
      </c>
      <c r="C96" t="s">
        <v>4982</v>
      </c>
      <c r="D96" t="s">
        <v>5460</v>
      </c>
      <c r="E96" t="s">
        <v>5088</v>
      </c>
      <c r="G96" s="11">
        <v>0.10692129629629631</v>
      </c>
      <c r="H96" s="11" t="s">
        <v>7051</v>
      </c>
      <c r="I96">
        <v>2</v>
      </c>
      <c r="J96">
        <v>33</v>
      </c>
      <c r="K96">
        <v>58</v>
      </c>
      <c r="L96">
        <f t="shared" si="6"/>
        <v>9238</v>
      </c>
      <c r="M96">
        <f t="shared" si="7"/>
        <v>183.37302446416973</v>
      </c>
      <c r="N96" t="str">
        <f t="shared" si="4"/>
        <v>y</v>
      </c>
      <c r="O96" s="15" t="str">
        <f t="shared" si="5"/>
        <v>insert into noskrien_reit (dalibnieks, rez,skriesim_db,sacensibas) values ('Puriņš Raitis',9238,'y','Garkalnes mežu Stirnu buks – 27 km/Lūsis');</v>
      </c>
    </row>
    <row r="97" spans="1:15" ht="14.25" customHeight="1" thickBot="1">
      <c r="A97" s="10" t="s">
        <v>4266</v>
      </c>
      <c r="B97" t="s">
        <v>4936</v>
      </c>
      <c r="C97" t="s">
        <v>5269</v>
      </c>
      <c r="D97" t="s">
        <v>5444</v>
      </c>
      <c r="G97" s="11">
        <v>0.10712962962962963</v>
      </c>
      <c r="H97" s="11" t="s">
        <v>7052</v>
      </c>
      <c r="I97">
        <v>2</v>
      </c>
      <c r="J97">
        <v>34</v>
      </c>
      <c r="K97">
        <v>16</v>
      </c>
      <c r="L97">
        <f t="shared" si="6"/>
        <v>9256</v>
      </c>
      <c r="M97">
        <f t="shared" si="7"/>
        <v>183.01642178046671</v>
      </c>
      <c r="N97" t="str">
        <f t="shared" si="4"/>
        <v/>
      </c>
      <c r="O97" s="15" t="str">
        <f t="shared" si="5"/>
        <v>insert into noskrien_reit (dalibnieks, rez,skriesim_db,sacensibas) values ('Kudlāns Kristaps',9256,'','Garkalnes mežu Stirnu buks – 27 km/Lūsis');</v>
      </c>
    </row>
    <row r="98" spans="1:15" ht="14.25" customHeight="1" thickBot="1">
      <c r="A98" s="10" t="s">
        <v>4267</v>
      </c>
      <c r="B98" t="s">
        <v>4948</v>
      </c>
      <c r="C98" t="s">
        <v>5035</v>
      </c>
      <c r="D98" t="s">
        <v>5444</v>
      </c>
      <c r="E98" t="s">
        <v>5088</v>
      </c>
      <c r="G98" s="11">
        <v>0.10734953703703703</v>
      </c>
      <c r="H98" s="11" t="s">
        <v>7053</v>
      </c>
      <c r="I98">
        <v>2</v>
      </c>
      <c r="J98">
        <v>34</v>
      </c>
      <c r="K98">
        <v>35</v>
      </c>
      <c r="L98">
        <f t="shared" si="6"/>
        <v>9275</v>
      </c>
      <c r="M98">
        <f t="shared" si="7"/>
        <v>182.64150943396228</v>
      </c>
      <c r="N98" t="str">
        <f t="shared" si="4"/>
        <v>y</v>
      </c>
      <c r="O98" s="15" t="str">
        <f t="shared" si="5"/>
        <v>insert into noskrien_reit (dalibnieks, rez,skriesim_db,sacensibas) values ('Porciks Edgars',9275,'y','Garkalnes mežu Stirnu buks – 27 km/Lūsis');</v>
      </c>
    </row>
    <row r="99" spans="1:15" ht="14.25" customHeight="1" thickBot="1">
      <c r="A99" s="10" t="s">
        <v>4268</v>
      </c>
      <c r="B99" t="s">
        <v>5061</v>
      </c>
      <c r="C99" t="s">
        <v>6352</v>
      </c>
      <c r="D99" t="s">
        <v>5444</v>
      </c>
      <c r="G99" s="11">
        <v>0.10747685185185185</v>
      </c>
      <c r="H99" s="11" t="s">
        <v>7054</v>
      </c>
      <c r="I99">
        <v>2</v>
      </c>
      <c r="J99">
        <v>34</v>
      </c>
      <c r="K99">
        <v>46</v>
      </c>
      <c r="L99">
        <f t="shared" si="6"/>
        <v>9286</v>
      </c>
      <c r="M99">
        <f t="shared" si="7"/>
        <v>182.42515614904158</v>
      </c>
      <c r="N99" t="str">
        <f t="shared" si="4"/>
        <v/>
      </c>
      <c r="O99" s="15" t="str">
        <f t="shared" si="5"/>
        <v>insert into noskrien_reit (dalibnieks, rez,skriesim_db,sacensibas) values ('Jurāns Kaspars',9286,'','Garkalnes mežu Stirnu buks – 27 km/Lūsis');</v>
      </c>
    </row>
    <row r="100" spans="1:15" ht="14.25" customHeight="1" thickBot="1">
      <c r="A100" s="10" t="s">
        <v>4269</v>
      </c>
      <c r="B100" t="s">
        <v>5008</v>
      </c>
      <c r="C100" t="s">
        <v>6297</v>
      </c>
      <c r="D100" t="s">
        <v>5451</v>
      </c>
      <c r="E100" t="s">
        <v>5476</v>
      </c>
      <c r="G100" s="11">
        <v>0.10774305555555556</v>
      </c>
      <c r="H100" s="11" t="s">
        <v>7055</v>
      </c>
      <c r="I100">
        <v>2</v>
      </c>
      <c r="J100">
        <v>35</v>
      </c>
      <c r="K100">
        <v>9</v>
      </c>
      <c r="L100">
        <f t="shared" si="6"/>
        <v>9309</v>
      </c>
      <c r="M100">
        <f t="shared" si="7"/>
        <v>181.97443334407563</v>
      </c>
      <c r="N100" t="str">
        <f t="shared" si="4"/>
        <v/>
      </c>
      <c r="O100" s="15" t="str">
        <f t="shared" si="5"/>
        <v>insert into noskrien_reit (dalibnieks, rez,skriesim_db,sacensibas) values ('Ludriks Andris',9309,'','Garkalnes mežu Stirnu buks – 27 km/Lūsis');</v>
      </c>
    </row>
    <row r="101" spans="1:15" ht="14.25" customHeight="1" thickBot="1">
      <c r="A101" s="10" t="s">
        <v>4270</v>
      </c>
      <c r="B101" t="s">
        <v>5066</v>
      </c>
      <c r="C101" t="s">
        <v>5067</v>
      </c>
      <c r="D101" t="s">
        <v>5444</v>
      </c>
      <c r="G101" s="11">
        <v>0.10782407407407407</v>
      </c>
      <c r="H101" s="11" t="s">
        <v>7056</v>
      </c>
      <c r="I101">
        <v>2</v>
      </c>
      <c r="J101">
        <v>35</v>
      </c>
      <c r="K101">
        <v>16</v>
      </c>
      <c r="L101">
        <f t="shared" si="6"/>
        <v>9316</v>
      </c>
      <c r="M101">
        <f t="shared" si="7"/>
        <v>181.8376985830829</v>
      </c>
      <c r="N101" t="str">
        <f t="shared" si="4"/>
        <v/>
      </c>
      <c r="O101" s="15" t="str">
        <f t="shared" si="5"/>
        <v>insert into noskrien_reit (dalibnieks, rez,skriesim_db,sacensibas) values ('Pormeisters Uldis',9316,'','Garkalnes mežu Stirnu buks – 27 km/Lūsis');</v>
      </c>
    </row>
    <row r="102" spans="1:15" ht="14.25" customHeight="1" thickBot="1">
      <c r="A102" s="10" t="s">
        <v>4271</v>
      </c>
      <c r="B102" t="s">
        <v>4948</v>
      </c>
      <c r="C102" t="s">
        <v>6231</v>
      </c>
      <c r="D102" t="s">
        <v>5444</v>
      </c>
      <c r="E102" t="s">
        <v>5097</v>
      </c>
      <c r="G102" s="11">
        <v>0.10805555555555556</v>
      </c>
      <c r="H102" s="11" t="s">
        <v>7057</v>
      </c>
      <c r="I102">
        <v>2</v>
      </c>
      <c r="J102">
        <v>35</v>
      </c>
      <c r="K102">
        <v>36</v>
      </c>
      <c r="L102">
        <f t="shared" si="6"/>
        <v>9336</v>
      </c>
      <c r="M102">
        <f t="shared" si="7"/>
        <v>181.44815766923736</v>
      </c>
      <c r="N102" t="str">
        <f t="shared" si="4"/>
        <v/>
      </c>
      <c r="O102" s="15" t="str">
        <f t="shared" si="5"/>
        <v>insert into noskrien_reit (dalibnieks, rez,skriesim_db,sacensibas) values ('Peičs Edgars',9336,'','Garkalnes mežu Stirnu buks – 27 km/Lūsis');</v>
      </c>
    </row>
    <row r="103" spans="1:15" ht="14.25" customHeight="1" thickBot="1">
      <c r="A103" s="10" t="s">
        <v>4272</v>
      </c>
      <c r="B103" t="s">
        <v>4960</v>
      </c>
      <c r="C103" t="s">
        <v>5235</v>
      </c>
      <c r="D103" t="s">
        <v>5451</v>
      </c>
      <c r="G103" s="11">
        <v>0.10886574074074074</v>
      </c>
      <c r="H103" s="11" t="s">
        <v>7058</v>
      </c>
      <c r="I103">
        <v>2</v>
      </c>
      <c r="J103">
        <v>36</v>
      </c>
      <c r="K103">
        <v>46</v>
      </c>
      <c r="L103">
        <f t="shared" si="6"/>
        <v>9406</v>
      </c>
      <c r="M103">
        <f t="shared" si="7"/>
        <v>180.09780990856902</v>
      </c>
      <c r="N103" t="str">
        <f t="shared" si="4"/>
        <v/>
      </c>
      <c r="O103" s="15" t="str">
        <f t="shared" si="5"/>
        <v>insert into noskrien_reit (dalibnieks, rez,skriesim_db,sacensibas) values ('Punenovs Māris',9406,'','Garkalnes mežu Stirnu buks – 27 km/Lūsis');</v>
      </c>
    </row>
    <row r="104" spans="1:15" ht="14.25" customHeight="1" thickBot="1">
      <c r="A104" s="10" t="s">
        <v>4273</v>
      </c>
      <c r="B104" t="s">
        <v>6270</v>
      </c>
      <c r="C104" t="s">
        <v>6271</v>
      </c>
      <c r="D104" t="s">
        <v>5451</v>
      </c>
      <c r="G104" s="11">
        <v>0.10888888888888888</v>
      </c>
      <c r="H104" s="11" t="s">
        <v>7059</v>
      </c>
      <c r="I104">
        <v>2</v>
      </c>
      <c r="J104">
        <v>36</v>
      </c>
      <c r="K104">
        <v>48</v>
      </c>
      <c r="L104">
        <f t="shared" si="6"/>
        <v>9408</v>
      </c>
      <c r="M104">
        <f t="shared" si="7"/>
        <v>180.0595238095238</v>
      </c>
      <c r="N104" t="str">
        <f t="shared" si="4"/>
        <v/>
      </c>
      <c r="O104" s="15" t="str">
        <f t="shared" si="5"/>
        <v>insert into noskrien_reit (dalibnieks, rez,skriesim_db,sacensibas) values ('Knipšis Ilmars',9408,'','Garkalnes mežu Stirnu buks – 27 km/Lūsis');</v>
      </c>
    </row>
    <row r="105" spans="1:15" ht="14.25" customHeight="1" thickBot="1">
      <c r="A105" s="10" t="s">
        <v>4274</v>
      </c>
      <c r="B105" t="s">
        <v>5135</v>
      </c>
      <c r="C105" t="s">
        <v>5230</v>
      </c>
      <c r="D105" t="s">
        <v>5460</v>
      </c>
      <c r="E105" t="s">
        <v>5107</v>
      </c>
      <c r="G105" s="11">
        <v>0.10893518518518519</v>
      </c>
      <c r="H105" s="11" t="s">
        <v>7060</v>
      </c>
      <c r="I105">
        <v>2</v>
      </c>
      <c r="J105">
        <v>36</v>
      </c>
      <c r="K105">
        <v>52</v>
      </c>
      <c r="L105">
        <f t="shared" si="6"/>
        <v>9412</v>
      </c>
      <c r="M105">
        <f t="shared" si="7"/>
        <v>179.9830004249894</v>
      </c>
      <c r="N105" t="str">
        <f t="shared" si="4"/>
        <v/>
      </c>
      <c r="O105" s="15" t="str">
        <f t="shared" si="5"/>
        <v>insert into noskrien_reit (dalibnieks, rez,skriesim_db,sacensibas) values ('Garenčiks Raimonds',9412,'','Garkalnes mežu Stirnu buks – 27 km/Lūsis');</v>
      </c>
    </row>
    <row r="106" spans="1:15" ht="14.25" customHeight="1" thickBot="1">
      <c r="A106" s="10" t="s">
        <v>4275</v>
      </c>
      <c r="B106" t="s">
        <v>5005</v>
      </c>
      <c r="C106" t="s">
        <v>5006</v>
      </c>
      <c r="D106" t="s">
        <v>5451</v>
      </c>
      <c r="E106" t="s">
        <v>5088</v>
      </c>
      <c r="G106" s="11">
        <v>0.10899305555555555</v>
      </c>
      <c r="H106" s="11" t="s">
        <v>7061</v>
      </c>
      <c r="I106">
        <v>2</v>
      </c>
      <c r="J106">
        <v>36</v>
      </c>
      <c r="K106">
        <v>57</v>
      </c>
      <c r="L106">
        <f t="shared" si="6"/>
        <v>9417</v>
      </c>
      <c r="M106">
        <f t="shared" si="7"/>
        <v>179.88743761282788</v>
      </c>
      <c r="N106" t="str">
        <f t="shared" si="4"/>
        <v>y</v>
      </c>
      <c r="O106" s="15" t="str">
        <f t="shared" si="5"/>
        <v>insert into noskrien_reit (dalibnieks, rez,skriesim_db,sacensibas) values ('Vilsons Miks',9417,'y','Garkalnes mežu Stirnu buks – 27 km/Lūsis');</v>
      </c>
    </row>
    <row r="107" spans="1:15" ht="14.25" customHeight="1" thickBot="1">
      <c r="A107" s="10" t="s">
        <v>4276</v>
      </c>
      <c r="B107" t="s">
        <v>4963</v>
      </c>
      <c r="C107" t="s">
        <v>5070</v>
      </c>
      <c r="D107" t="s">
        <v>5451</v>
      </c>
      <c r="G107" s="11">
        <v>0.10905092592592593</v>
      </c>
      <c r="H107" s="11" t="s">
        <v>7062</v>
      </c>
      <c r="I107">
        <v>2</v>
      </c>
      <c r="J107">
        <v>37</v>
      </c>
      <c r="K107">
        <v>2</v>
      </c>
      <c r="L107">
        <f t="shared" si="6"/>
        <v>9422</v>
      </c>
      <c r="M107">
        <f t="shared" si="7"/>
        <v>179.7919762258544</v>
      </c>
      <c r="N107" t="str">
        <f t="shared" si="4"/>
        <v/>
      </c>
      <c r="O107" s="15" t="str">
        <f t="shared" si="5"/>
        <v>insert into noskrien_reit (dalibnieks, rez,skriesim_db,sacensibas) values ('Beks Aigars',9422,'','Garkalnes mežu Stirnu buks – 27 km/Lūsis');</v>
      </c>
    </row>
    <row r="108" spans="1:15" ht="14.25" customHeight="1" thickBot="1">
      <c r="A108" s="10" t="s">
        <v>4277</v>
      </c>
      <c r="B108" t="s">
        <v>6365</v>
      </c>
      <c r="C108" t="s">
        <v>6366</v>
      </c>
      <c r="D108" t="s">
        <v>5457</v>
      </c>
      <c r="E108" t="s">
        <v>5477</v>
      </c>
      <c r="G108" s="11">
        <v>0.10909722222222222</v>
      </c>
      <c r="H108" s="11" t="s">
        <v>7063</v>
      </c>
      <c r="I108">
        <v>2</v>
      </c>
      <c r="J108">
        <v>37</v>
      </c>
      <c r="K108">
        <v>6</v>
      </c>
      <c r="L108">
        <f t="shared" si="6"/>
        <v>9426</v>
      </c>
      <c r="M108">
        <f t="shared" si="7"/>
        <v>179.71568003394864</v>
      </c>
      <c r="N108" t="str">
        <f t="shared" si="4"/>
        <v/>
      </c>
      <c r="O108" s="15" t="str">
        <f t="shared" si="5"/>
        <v>insert into noskrien_reit (dalibnieks, rez,skriesim_db,sacensibas) values ('Lūsa Vieda',9426,'','Garkalnes mežu Stirnu buks – 27 km/Lūsis');</v>
      </c>
    </row>
    <row r="109" spans="1:15" ht="14.25" customHeight="1" thickBot="1">
      <c r="A109" s="10" t="s">
        <v>4278</v>
      </c>
      <c r="B109" t="s">
        <v>5021</v>
      </c>
      <c r="C109" t="s">
        <v>5022</v>
      </c>
      <c r="D109" t="s">
        <v>5457</v>
      </c>
      <c r="E109" t="s">
        <v>5088</v>
      </c>
      <c r="G109" s="11">
        <v>0.10934027777777777</v>
      </c>
      <c r="H109" s="11" t="s">
        <v>7064</v>
      </c>
      <c r="I109">
        <v>2</v>
      </c>
      <c r="J109">
        <v>37</v>
      </c>
      <c r="K109">
        <v>27</v>
      </c>
      <c r="L109">
        <f t="shared" si="6"/>
        <v>9447</v>
      </c>
      <c r="M109">
        <f t="shared" si="7"/>
        <v>179.31618503228538</v>
      </c>
      <c r="N109" t="str">
        <f t="shared" si="4"/>
        <v>y</v>
      </c>
      <c r="O109" s="15" t="str">
        <f t="shared" si="5"/>
        <v>insert into noskrien_reit (dalibnieks, rez,skriesim_db,sacensibas) values ('Amoliņa Gunta',9447,'y','Garkalnes mežu Stirnu buks – 27 km/Lūsis');</v>
      </c>
    </row>
    <row r="110" spans="1:15" ht="14.25" customHeight="1" thickBot="1">
      <c r="A110" s="10" t="s">
        <v>4279</v>
      </c>
      <c r="B110" t="s">
        <v>4960</v>
      </c>
      <c r="C110" t="s">
        <v>6424</v>
      </c>
      <c r="D110" t="s">
        <v>5444</v>
      </c>
      <c r="E110" t="s">
        <v>5478</v>
      </c>
      <c r="G110" s="11">
        <v>0.10994212962962963</v>
      </c>
      <c r="H110" s="11" t="s">
        <v>7065</v>
      </c>
      <c r="I110">
        <v>2</v>
      </c>
      <c r="J110">
        <v>38</v>
      </c>
      <c r="K110">
        <v>19</v>
      </c>
      <c r="L110">
        <f t="shared" si="6"/>
        <v>9499</v>
      </c>
      <c r="M110">
        <f t="shared" si="7"/>
        <v>178.33456153279292</v>
      </c>
      <c r="N110" t="str">
        <f t="shared" si="4"/>
        <v/>
      </c>
      <c r="O110" s="15" t="str">
        <f t="shared" si="5"/>
        <v>insert into noskrien_reit (dalibnieks, rez,skriesim_db,sacensibas) values ('Sumčenko Māris',9499,'','Garkalnes mežu Stirnu buks – 27 km/Lūsis');</v>
      </c>
    </row>
    <row r="111" spans="1:15" ht="14.25" customHeight="1" thickBot="1">
      <c r="A111" s="10" t="s">
        <v>4280</v>
      </c>
      <c r="B111" t="s">
        <v>5261</v>
      </c>
      <c r="C111" t="s">
        <v>5080</v>
      </c>
      <c r="D111" t="s">
        <v>5444</v>
      </c>
      <c r="E111" t="s">
        <v>5479</v>
      </c>
      <c r="G111" s="11">
        <v>0.11003472222222221</v>
      </c>
      <c r="H111" s="11" t="s">
        <v>7066</v>
      </c>
      <c r="I111">
        <v>2</v>
      </c>
      <c r="J111">
        <v>38</v>
      </c>
      <c r="K111">
        <v>27</v>
      </c>
      <c r="L111">
        <f t="shared" si="6"/>
        <v>9507</v>
      </c>
      <c r="M111">
        <f t="shared" si="7"/>
        <v>178.18449563479541</v>
      </c>
      <c r="N111" t="str">
        <f t="shared" si="4"/>
        <v/>
      </c>
      <c r="O111" s="15" t="str">
        <f t="shared" si="5"/>
        <v>insert into noskrien_reit (dalibnieks, rez,skriesim_db,sacensibas) values ('Vaļulis Aivis',9507,'','Garkalnes mežu Stirnu buks – 27 km/Lūsis');</v>
      </c>
    </row>
    <row r="112" spans="1:15" ht="14.25" customHeight="1" thickBot="1">
      <c r="A112" s="10" t="s">
        <v>4281</v>
      </c>
      <c r="B112" t="s">
        <v>4999</v>
      </c>
      <c r="C112" t="s">
        <v>5000</v>
      </c>
      <c r="D112" t="s">
        <v>5451</v>
      </c>
      <c r="G112" s="11">
        <v>0.11018518518518518</v>
      </c>
      <c r="H112" s="11" t="s">
        <v>7067</v>
      </c>
      <c r="I112">
        <v>2</v>
      </c>
      <c r="J112">
        <v>38</v>
      </c>
      <c r="K112">
        <v>40</v>
      </c>
      <c r="L112">
        <f t="shared" si="6"/>
        <v>9520</v>
      </c>
      <c r="M112">
        <f t="shared" si="7"/>
        <v>177.94117647058823</v>
      </c>
      <c r="N112" t="str">
        <f t="shared" si="4"/>
        <v/>
      </c>
      <c r="O112" s="15" t="str">
        <f t="shared" si="5"/>
        <v>insert into noskrien_reit (dalibnieks, rez,skriesim_db,sacensibas) values ('Grotus Aleksandrs',9520,'','Garkalnes mežu Stirnu buks – 27 km/Lūsis');</v>
      </c>
    </row>
    <row r="113" spans="1:15" ht="14.25" customHeight="1" thickBot="1">
      <c r="A113" s="10" t="s">
        <v>4282</v>
      </c>
      <c r="B113" t="s">
        <v>5247</v>
      </c>
      <c r="C113" t="s">
        <v>5533</v>
      </c>
      <c r="D113" t="s">
        <v>5444</v>
      </c>
      <c r="E113" t="s">
        <v>5480</v>
      </c>
      <c r="G113" s="11">
        <v>0.11034722222222222</v>
      </c>
      <c r="H113" s="11" t="s">
        <v>7068</v>
      </c>
      <c r="I113">
        <v>2</v>
      </c>
      <c r="J113">
        <v>38</v>
      </c>
      <c r="K113">
        <v>54</v>
      </c>
      <c r="L113">
        <f t="shared" si="6"/>
        <v>9534</v>
      </c>
      <c r="M113">
        <f t="shared" si="7"/>
        <v>177.67988252569751</v>
      </c>
      <c r="N113" t="str">
        <f t="shared" si="4"/>
        <v/>
      </c>
      <c r="O113" s="15" t="str">
        <f t="shared" si="5"/>
        <v>insert into noskrien_reit (dalibnieks, rez,skriesim_db,sacensibas) values ('Borovskis Gvido',9534,'','Garkalnes mežu Stirnu buks – 27 km/Lūsis');</v>
      </c>
    </row>
    <row r="114" spans="1:15" ht="14.25" customHeight="1" thickBot="1">
      <c r="A114" s="10" t="s">
        <v>4283</v>
      </c>
      <c r="B114" t="s">
        <v>5061</v>
      </c>
      <c r="C114" t="s">
        <v>5233</v>
      </c>
      <c r="D114" t="s">
        <v>5444</v>
      </c>
      <c r="E114" t="s">
        <v>5234</v>
      </c>
      <c r="G114" s="11">
        <v>0.11034722222222222</v>
      </c>
      <c r="H114" s="11" t="s">
        <v>7068</v>
      </c>
      <c r="I114">
        <v>2</v>
      </c>
      <c r="J114">
        <v>38</v>
      </c>
      <c r="K114">
        <v>54</v>
      </c>
      <c r="L114">
        <f t="shared" si="6"/>
        <v>9534</v>
      </c>
      <c r="M114">
        <f t="shared" si="7"/>
        <v>177.67988252569751</v>
      </c>
      <c r="N114" t="str">
        <f t="shared" si="4"/>
        <v/>
      </c>
      <c r="O114" s="15" t="str">
        <f t="shared" si="5"/>
        <v>insert into noskrien_reit (dalibnieks, rez,skriesim_db,sacensibas) values ('Vaivods Kaspars',9534,'','Garkalnes mežu Stirnu buks – 27 km/Lūsis');</v>
      </c>
    </row>
    <row r="115" spans="1:15" ht="14.25" customHeight="1" thickBot="1">
      <c r="A115" s="10" t="s">
        <v>4284</v>
      </c>
      <c r="B115" t="s">
        <v>4948</v>
      </c>
      <c r="C115" t="s">
        <v>5024</v>
      </c>
      <c r="D115" t="s">
        <v>5444</v>
      </c>
      <c r="E115" t="s">
        <v>5088</v>
      </c>
      <c r="G115" s="11">
        <v>0.11039351851851853</v>
      </c>
      <c r="H115" s="11" t="s">
        <v>7069</v>
      </c>
      <c r="I115">
        <v>2</v>
      </c>
      <c r="J115">
        <v>38</v>
      </c>
      <c r="K115">
        <v>58</v>
      </c>
      <c r="L115">
        <f t="shared" si="6"/>
        <v>9538</v>
      </c>
      <c r="M115">
        <f t="shared" si="7"/>
        <v>177.6053680016775</v>
      </c>
      <c r="N115" t="str">
        <f t="shared" si="4"/>
        <v>y</v>
      </c>
      <c r="O115" s="15" t="str">
        <f t="shared" si="5"/>
        <v>insert into noskrien_reit (dalibnieks, rez,skriesim_db,sacensibas) values ('Kuģenieks Edgars',9538,'y','Garkalnes mežu Stirnu buks – 27 km/Lūsis');</v>
      </c>
    </row>
    <row r="116" spans="1:15" ht="14.25" customHeight="1" thickBot="1">
      <c r="A116" s="10" t="s">
        <v>4285</v>
      </c>
      <c r="B116" t="s">
        <v>5061</v>
      </c>
      <c r="C116" t="s">
        <v>5617</v>
      </c>
      <c r="D116" t="s">
        <v>5444</v>
      </c>
      <c r="G116" s="11">
        <v>0.11050925925925925</v>
      </c>
      <c r="H116" s="11" t="s">
        <v>7070</v>
      </c>
      <c r="I116">
        <v>2</v>
      </c>
      <c r="J116">
        <v>39</v>
      </c>
      <c r="K116">
        <v>8</v>
      </c>
      <c r="L116">
        <f t="shared" si="6"/>
        <v>9548</v>
      </c>
      <c r="M116">
        <f t="shared" si="7"/>
        <v>177.41935483870967</v>
      </c>
      <c r="N116" t="str">
        <f t="shared" si="4"/>
        <v/>
      </c>
      <c r="O116" s="15" t="str">
        <f t="shared" si="5"/>
        <v>insert into noskrien_reit (dalibnieks, rez,skriesim_db,sacensibas) values ('Laizāns Kaspars',9548,'','Garkalnes mežu Stirnu buks – 27 km/Lūsis');</v>
      </c>
    </row>
    <row r="117" spans="1:15" ht="14.25" customHeight="1" thickBot="1">
      <c r="A117" s="10" t="s">
        <v>4286</v>
      </c>
      <c r="B117" t="s">
        <v>4952</v>
      </c>
      <c r="C117" t="s">
        <v>5060</v>
      </c>
      <c r="D117" t="s">
        <v>5474</v>
      </c>
      <c r="E117" t="s">
        <v>5088</v>
      </c>
      <c r="G117" s="11">
        <v>0.11065972222222221</v>
      </c>
      <c r="H117" s="11" t="s">
        <v>7071</v>
      </c>
      <c r="I117">
        <v>2</v>
      </c>
      <c r="J117">
        <v>39</v>
      </c>
      <c r="K117">
        <v>21</v>
      </c>
      <c r="L117">
        <f t="shared" si="6"/>
        <v>9561</v>
      </c>
      <c r="M117">
        <f t="shared" si="7"/>
        <v>177.17811944357285</v>
      </c>
      <c r="N117" t="str">
        <f t="shared" si="4"/>
        <v>y</v>
      </c>
      <c r="O117" s="15" t="str">
        <f t="shared" si="5"/>
        <v>insert into noskrien_reit (dalibnieks, rez,skriesim_db,sacensibas) values ('Kāpiņa Inga',9561,'y','Garkalnes mežu Stirnu buks – 27 km/Lūsis');</v>
      </c>
    </row>
    <row r="118" spans="1:15" ht="14.25" customHeight="1" thickBot="1">
      <c r="A118" s="10" t="s">
        <v>4287</v>
      </c>
      <c r="B118" t="s">
        <v>6169</v>
      </c>
      <c r="C118" t="s">
        <v>6449</v>
      </c>
      <c r="D118" t="s">
        <v>5451</v>
      </c>
      <c r="E118" t="s">
        <v>5481</v>
      </c>
      <c r="G118" s="11">
        <v>0.11099537037037037</v>
      </c>
      <c r="H118" s="11" t="s">
        <v>7072</v>
      </c>
      <c r="I118">
        <v>2</v>
      </c>
      <c r="J118">
        <v>39</v>
      </c>
      <c r="K118">
        <v>50</v>
      </c>
      <c r="L118">
        <f t="shared" si="6"/>
        <v>9590</v>
      </c>
      <c r="M118">
        <f t="shared" si="7"/>
        <v>176.64233576642337</v>
      </c>
      <c r="N118" t="str">
        <f t="shared" si="4"/>
        <v/>
      </c>
      <c r="O118" s="15" t="str">
        <f t="shared" si="5"/>
        <v>insert into noskrien_reit (dalibnieks, rez,skriesim_db,sacensibas) values ('Holsts Uģis',9590,'','Garkalnes mežu Stirnu buks – 27 km/Lūsis');</v>
      </c>
    </row>
    <row r="119" spans="1:15" ht="14.25" customHeight="1" thickBot="1">
      <c r="A119" s="10" t="s">
        <v>4288</v>
      </c>
      <c r="B119" t="s">
        <v>4963</v>
      </c>
      <c r="C119" t="s">
        <v>5529</v>
      </c>
      <c r="D119" t="s">
        <v>5444</v>
      </c>
      <c r="E119" t="s">
        <v>5448</v>
      </c>
      <c r="G119" s="11">
        <v>0.11100694444444444</v>
      </c>
      <c r="H119" s="11" t="s">
        <v>7073</v>
      </c>
      <c r="I119">
        <v>2</v>
      </c>
      <c r="J119">
        <v>39</v>
      </c>
      <c r="K119">
        <v>51</v>
      </c>
      <c r="L119">
        <f t="shared" si="6"/>
        <v>9591</v>
      </c>
      <c r="M119">
        <f t="shared" si="7"/>
        <v>176.623918256699</v>
      </c>
      <c r="N119" t="str">
        <f t="shared" si="4"/>
        <v/>
      </c>
      <c r="O119" s="15" t="str">
        <f t="shared" si="5"/>
        <v>insert into noskrien_reit (dalibnieks, rez,skriesim_db,sacensibas) values ('Kokins Aigars',9591,'','Garkalnes mežu Stirnu buks – 27 km/Lūsis');</v>
      </c>
    </row>
    <row r="120" spans="1:15" ht="14.25" customHeight="1" thickBot="1">
      <c r="A120" s="10" t="s">
        <v>4289</v>
      </c>
      <c r="B120" t="s">
        <v>5058</v>
      </c>
      <c r="C120" t="s">
        <v>6353</v>
      </c>
      <c r="D120" t="s">
        <v>5451</v>
      </c>
      <c r="E120" t="s">
        <v>5130</v>
      </c>
      <c r="G120" s="11">
        <v>0.1112962962962963</v>
      </c>
      <c r="H120" s="11" t="s">
        <v>7074</v>
      </c>
      <c r="I120">
        <v>2</v>
      </c>
      <c r="J120">
        <v>40</v>
      </c>
      <c r="K120">
        <v>16</v>
      </c>
      <c r="L120">
        <f t="shared" si="6"/>
        <v>9616</v>
      </c>
      <c r="M120">
        <f t="shared" si="7"/>
        <v>176.16472545757071</v>
      </c>
      <c r="N120" t="str">
        <f t="shared" si="4"/>
        <v/>
      </c>
      <c r="O120" s="15" t="str">
        <f t="shared" si="5"/>
        <v>insert into noskrien_reit (dalibnieks, rez,skriesim_db,sacensibas) values ('Lapiņš Ivars',9616,'','Garkalnes mežu Stirnu buks – 27 km/Lūsis');</v>
      </c>
    </row>
    <row r="121" spans="1:15" ht="14.25" customHeight="1" thickBot="1">
      <c r="A121" s="10" t="s">
        <v>4290</v>
      </c>
      <c r="B121" t="s">
        <v>5008</v>
      </c>
      <c r="C121" t="s">
        <v>6242</v>
      </c>
      <c r="D121" t="s">
        <v>5444</v>
      </c>
      <c r="E121" t="s">
        <v>5088</v>
      </c>
      <c r="G121" s="11">
        <v>0.11136574074074074</v>
      </c>
      <c r="H121" s="11" t="s">
        <v>7075</v>
      </c>
      <c r="I121">
        <v>2</v>
      </c>
      <c r="J121">
        <v>40</v>
      </c>
      <c r="K121">
        <v>22</v>
      </c>
      <c r="L121">
        <f t="shared" si="6"/>
        <v>9622</v>
      </c>
      <c r="M121">
        <f t="shared" si="7"/>
        <v>176.05487424651841</v>
      </c>
      <c r="N121" t="str">
        <f t="shared" si="4"/>
        <v>y</v>
      </c>
      <c r="O121" s="15" t="str">
        <f t="shared" si="5"/>
        <v>insert into noskrien_reit (dalibnieks, rez,skriesim_db,sacensibas) values ('Bāliņš Andris',9622,'y','Garkalnes mežu Stirnu buks – 27 km/Lūsis');</v>
      </c>
    </row>
    <row r="122" spans="1:15" ht="14.25" customHeight="1" thickBot="1">
      <c r="A122" s="10" t="s">
        <v>4291</v>
      </c>
      <c r="B122" t="s">
        <v>4975</v>
      </c>
      <c r="C122" t="s">
        <v>6377</v>
      </c>
      <c r="D122" t="s">
        <v>5444</v>
      </c>
      <c r="G122" s="11">
        <v>0.11137731481481482</v>
      </c>
      <c r="H122" s="11" t="s">
        <v>7076</v>
      </c>
      <c r="I122">
        <v>2</v>
      </c>
      <c r="J122">
        <v>40</v>
      </c>
      <c r="K122">
        <v>23</v>
      </c>
      <c r="L122">
        <f t="shared" si="6"/>
        <v>9623</v>
      </c>
      <c r="M122">
        <f t="shared" si="7"/>
        <v>176.03657902940873</v>
      </c>
      <c r="N122" t="str">
        <f t="shared" si="4"/>
        <v/>
      </c>
      <c r="O122" s="15" t="str">
        <f t="shared" si="5"/>
        <v>insert into noskrien_reit (dalibnieks, rez,skriesim_db,sacensibas) values ('Jurševskis Jānis',9623,'','Garkalnes mežu Stirnu buks – 27 km/Lūsis');</v>
      </c>
    </row>
    <row r="123" spans="1:15" ht="14.25" customHeight="1" thickBot="1">
      <c r="A123" s="10" t="s">
        <v>4292</v>
      </c>
      <c r="B123" t="s">
        <v>6266</v>
      </c>
      <c r="C123" t="s">
        <v>6267</v>
      </c>
      <c r="D123" t="s">
        <v>5451</v>
      </c>
      <c r="G123" s="11">
        <v>0.11137731481481482</v>
      </c>
      <c r="H123" s="11" t="s">
        <v>7076</v>
      </c>
      <c r="I123">
        <v>2</v>
      </c>
      <c r="J123">
        <v>40</v>
      </c>
      <c r="K123">
        <v>23</v>
      </c>
      <c r="L123">
        <f t="shared" si="6"/>
        <v>9623</v>
      </c>
      <c r="M123">
        <f t="shared" si="7"/>
        <v>176.03657902940873</v>
      </c>
      <c r="N123" t="str">
        <f t="shared" si="4"/>
        <v/>
      </c>
      <c r="O123" s="15" t="str">
        <f t="shared" si="5"/>
        <v>insert into noskrien_reit (dalibnieks, rez,skriesim_db,sacensibas) values ('Tabūns Ziedonis',9623,'','Garkalnes mežu Stirnu buks – 27 km/Lūsis');</v>
      </c>
    </row>
    <row r="124" spans="1:15" ht="14.25" customHeight="1" thickBot="1">
      <c r="A124" s="10" t="s">
        <v>4293</v>
      </c>
      <c r="B124" t="s">
        <v>4993</v>
      </c>
      <c r="C124" t="s">
        <v>4994</v>
      </c>
      <c r="D124" t="s">
        <v>5457</v>
      </c>
      <c r="G124" s="11">
        <v>0.11140046296296297</v>
      </c>
      <c r="H124" s="11" t="s">
        <v>7077</v>
      </c>
      <c r="I124">
        <v>2</v>
      </c>
      <c r="J124">
        <v>40</v>
      </c>
      <c r="K124">
        <v>25</v>
      </c>
      <c r="L124">
        <f t="shared" si="6"/>
        <v>9625</v>
      </c>
      <c r="M124">
        <f t="shared" si="7"/>
        <v>176</v>
      </c>
      <c r="N124" t="str">
        <f t="shared" si="4"/>
        <v/>
      </c>
      <c r="O124" s="15" t="str">
        <f t="shared" si="5"/>
        <v>insert into noskrien_reit (dalibnieks, rez,skriesim_db,sacensibas) values ('Vāce Sigita',9625,'','Garkalnes mežu Stirnu buks – 27 km/Lūsis');</v>
      </c>
    </row>
    <row r="125" spans="1:15" ht="14.25" customHeight="1" thickBot="1">
      <c r="A125" s="10" t="s">
        <v>4294</v>
      </c>
      <c r="B125" t="s">
        <v>4965</v>
      </c>
      <c r="C125" t="s">
        <v>4966</v>
      </c>
      <c r="D125" t="s">
        <v>5451</v>
      </c>
      <c r="E125" t="s">
        <v>5088</v>
      </c>
      <c r="G125" s="11">
        <v>0.11173611111111111</v>
      </c>
      <c r="H125" s="11" t="s">
        <v>7078</v>
      </c>
      <c r="I125">
        <v>2</v>
      </c>
      <c r="J125">
        <v>40</v>
      </c>
      <c r="K125">
        <v>54</v>
      </c>
      <c r="L125">
        <f t="shared" si="6"/>
        <v>9654</v>
      </c>
      <c r="M125">
        <f t="shared" si="7"/>
        <v>175.47130723016366</v>
      </c>
      <c r="N125" t="str">
        <f t="shared" si="4"/>
        <v>y</v>
      </c>
      <c r="O125" s="15" t="str">
        <f t="shared" si="5"/>
        <v>insert into noskrien_reit (dalibnieks, rez,skriesim_db,sacensibas) values ('Kāpiņš Arturs',9654,'y','Garkalnes mežu Stirnu buks – 27 km/Lūsis');</v>
      </c>
    </row>
    <row r="126" spans="1:15" ht="14.25" customHeight="1" thickBot="1">
      <c r="A126" s="10" t="s">
        <v>4295</v>
      </c>
      <c r="B126" t="s">
        <v>5008</v>
      </c>
      <c r="C126" t="s">
        <v>5287</v>
      </c>
      <c r="D126" t="s">
        <v>5451</v>
      </c>
      <c r="G126" s="11">
        <v>0.111875</v>
      </c>
      <c r="H126" s="11" t="s">
        <v>7079</v>
      </c>
      <c r="I126">
        <v>2</v>
      </c>
      <c r="J126">
        <v>41</v>
      </c>
      <c r="K126">
        <v>6</v>
      </c>
      <c r="L126">
        <f t="shared" si="6"/>
        <v>9666</v>
      </c>
      <c r="M126">
        <f t="shared" si="7"/>
        <v>175.25346575625906</v>
      </c>
      <c r="N126" t="str">
        <f t="shared" si="4"/>
        <v/>
      </c>
      <c r="O126" s="15" t="str">
        <f t="shared" si="5"/>
        <v>insert into noskrien_reit (dalibnieks, rez,skriesim_db,sacensibas) values ('Jansons Andris',9666,'','Garkalnes mežu Stirnu buks – 27 km/Lūsis');</v>
      </c>
    </row>
    <row r="127" spans="1:15" ht="14.25" customHeight="1" thickBot="1">
      <c r="A127" s="10" t="s">
        <v>4296</v>
      </c>
      <c r="B127" t="s">
        <v>5061</v>
      </c>
      <c r="C127" t="s">
        <v>5538</v>
      </c>
      <c r="D127" t="s">
        <v>5444</v>
      </c>
      <c r="E127" t="s">
        <v>5090</v>
      </c>
      <c r="G127" s="11">
        <v>0.1120138888888889</v>
      </c>
      <c r="H127" s="11" t="s">
        <v>7080</v>
      </c>
      <c r="I127">
        <v>2</v>
      </c>
      <c r="J127">
        <v>41</v>
      </c>
      <c r="K127">
        <v>18</v>
      </c>
      <c r="L127">
        <f t="shared" si="6"/>
        <v>9678</v>
      </c>
      <c r="M127">
        <f t="shared" si="7"/>
        <v>175.03616449679686</v>
      </c>
      <c r="N127" t="str">
        <f t="shared" si="4"/>
        <v/>
      </c>
      <c r="O127" s="15" t="str">
        <f t="shared" si="5"/>
        <v>insert into noskrien_reit (dalibnieks, rez,skriesim_db,sacensibas) values ('Pīlādzis Kaspars',9678,'','Garkalnes mežu Stirnu buks – 27 km/Lūsis');</v>
      </c>
    </row>
    <row r="128" spans="1:15" ht="14.25" customHeight="1" thickBot="1">
      <c r="A128" s="10" t="s">
        <v>4297</v>
      </c>
      <c r="B128" t="s">
        <v>5008</v>
      </c>
      <c r="C128" t="s">
        <v>5534</v>
      </c>
      <c r="D128" t="s">
        <v>5451</v>
      </c>
      <c r="G128" s="11">
        <v>0.11214120370370372</v>
      </c>
      <c r="H128" s="11" t="s">
        <v>7081</v>
      </c>
      <c r="I128">
        <v>2</v>
      </c>
      <c r="J128">
        <v>41</v>
      </c>
      <c r="K128">
        <v>29</v>
      </c>
      <c r="L128">
        <f t="shared" si="6"/>
        <v>9689</v>
      </c>
      <c r="M128">
        <f t="shared" si="7"/>
        <v>174.83744452471876</v>
      </c>
      <c r="N128" t="str">
        <f t="shared" si="4"/>
        <v/>
      </c>
      <c r="O128" s="15" t="str">
        <f t="shared" si="5"/>
        <v>insert into noskrien_reit (dalibnieks, rez,skriesim_db,sacensibas) values ('Drešmanis Andris',9689,'','Garkalnes mežu Stirnu buks – 27 km/Lūsis');</v>
      </c>
    </row>
    <row r="129" spans="1:15" ht="14.25" customHeight="1" thickBot="1">
      <c r="A129" s="10" t="s">
        <v>4298</v>
      </c>
      <c r="B129" t="s">
        <v>4960</v>
      </c>
      <c r="C129" t="s">
        <v>5511</v>
      </c>
      <c r="D129" t="s">
        <v>5444</v>
      </c>
      <c r="E129" t="s">
        <v>5449</v>
      </c>
      <c r="G129" s="11">
        <v>0.11229166666666668</v>
      </c>
      <c r="H129" s="11" t="s">
        <v>7082</v>
      </c>
      <c r="I129">
        <v>2</v>
      </c>
      <c r="J129">
        <v>41</v>
      </c>
      <c r="K129">
        <v>42</v>
      </c>
      <c r="L129">
        <f t="shared" si="6"/>
        <v>9702</v>
      </c>
      <c r="M129">
        <f t="shared" si="7"/>
        <v>174.60317460317461</v>
      </c>
      <c r="N129" t="str">
        <f t="shared" si="4"/>
        <v/>
      </c>
      <c r="O129" s="15" t="str">
        <f t="shared" si="5"/>
        <v>insert into noskrien_reit (dalibnieks, rez,skriesim_db,sacensibas) values ('Videmanis Māris',9702,'','Garkalnes mežu Stirnu buks – 27 km/Lūsis');</v>
      </c>
    </row>
    <row r="130" spans="1:15" ht="14.25" customHeight="1" thickBot="1">
      <c r="A130" s="10" t="s">
        <v>4299</v>
      </c>
      <c r="B130" t="s">
        <v>5008</v>
      </c>
      <c r="C130" t="s">
        <v>5174</v>
      </c>
      <c r="D130" t="s">
        <v>5444</v>
      </c>
      <c r="G130" s="11">
        <v>0.11236111111111112</v>
      </c>
      <c r="H130" s="11" t="s">
        <v>7083</v>
      </c>
      <c r="I130">
        <v>2</v>
      </c>
      <c r="J130">
        <v>41</v>
      </c>
      <c r="K130">
        <v>48</v>
      </c>
      <c r="L130">
        <f t="shared" si="6"/>
        <v>9708</v>
      </c>
      <c r="M130">
        <f t="shared" si="7"/>
        <v>174.49526163988463</v>
      </c>
      <c r="N130" t="str">
        <f t="shared" ref="N130:N193" si="8">IF(E130="vsk noskrien","y","")</f>
        <v/>
      </c>
      <c r="O130" s="15" t="str">
        <f t="shared" ref="O130:O193" si="9">CONCATENATE("insert into noskrien_reit (dalibnieks, rez,skriesim_db,sacensibas) values ('",C130," ",B130,"',",L130,",'",N130,"','",$O$1,"');")</f>
        <v>insert into noskrien_reit (dalibnieks, rez,skriesim_db,sacensibas) values ('Baranovskis Andris',9708,'','Garkalnes mežu Stirnu buks – 27 km/Lūsis');</v>
      </c>
    </row>
    <row r="131" spans="1:15" ht="14.25" customHeight="1" thickBot="1">
      <c r="A131" s="10" t="s">
        <v>4300</v>
      </c>
      <c r="B131" t="s">
        <v>5286</v>
      </c>
      <c r="C131" t="s">
        <v>5123</v>
      </c>
      <c r="D131" t="s">
        <v>5444</v>
      </c>
      <c r="G131" s="11">
        <v>0.11248842592592594</v>
      </c>
      <c r="H131" s="11" t="s">
        <v>7084</v>
      </c>
      <c r="I131">
        <v>2</v>
      </c>
      <c r="J131">
        <v>41</v>
      </c>
      <c r="K131">
        <v>59</v>
      </c>
      <c r="L131">
        <f t="shared" ref="L131:L194" si="10">I131*3600+J131*60+K131</f>
        <v>9719</v>
      </c>
      <c r="M131">
        <f t="shared" ref="M131:M194" si="11">$L$2/L131*280</f>
        <v>174.29776726000617</v>
      </c>
      <c r="N131" t="str">
        <f t="shared" si="8"/>
        <v/>
      </c>
      <c r="O131" s="15" t="str">
        <f t="shared" si="9"/>
        <v>insert into noskrien_reit (dalibnieks, rez,skriesim_db,sacensibas) values ('Liepa Agris',9719,'','Garkalnes mežu Stirnu buks – 27 km/Lūsis');</v>
      </c>
    </row>
    <row r="132" spans="1:15" ht="14.25" customHeight="1" thickBot="1">
      <c r="A132" s="10" t="s">
        <v>4301</v>
      </c>
      <c r="B132" t="s">
        <v>5210</v>
      </c>
      <c r="C132" t="s">
        <v>5526</v>
      </c>
      <c r="D132" t="s">
        <v>5444</v>
      </c>
      <c r="E132" t="s">
        <v>5088</v>
      </c>
      <c r="G132" s="11">
        <v>0.11269675925925926</v>
      </c>
      <c r="H132" s="11" t="s">
        <v>7085</v>
      </c>
      <c r="I132">
        <v>2</v>
      </c>
      <c r="J132">
        <v>42</v>
      </c>
      <c r="K132">
        <v>17</v>
      </c>
      <c r="L132">
        <f t="shared" si="10"/>
        <v>9737</v>
      </c>
      <c r="M132">
        <f t="shared" si="11"/>
        <v>173.97555715312726</v>
      </c>
      <c r="N132" t="str">
        <f t="shared" si="8"/>
        <v>y</v>
      </c>
      <c r="O132" s="15" t="str">
        <f t="shared" si="9"/>
        <v>insert into noskrien_reit (dalibnieks, rez,skriesim_db,sacensibas) values ('Mālbergs Arnis',9737,'y','Garkalnes mežu Stirnu buks – 27 km/Lūsis');</v>
      </c>
    </row>
    <row r="133" spans="1:15" ht="14.25" customHeight="1" thickBot="1">
      <c r="A133" s="10" t="s">
        <v>4302</v>
      </c>
      <c r="B133" t="s">
        <v>6379</v>
      </c>
      <c r="C133" t="s">
        <v>6380</v>
      </c>
      <c r="D133" t="s">
        <v>5457</v>
      </c>
      <c r="G133" s="11">
        <v>0.11296296296296297</v>
      </c>
      <c r="H133" s="11" t="s">
        <v>7086</v>
      </c>
      <c r="I133">
        <v>2</v>
      </c>
      <c r="J133">
        <v>42</v>
      </c>
      <c r="K133">
        <v>40</v>
      </c>
      <c r="L133">
        <f t="shared" si="10"/>
        <v>9760</v>
      </c>
      <c r="M133">
        <f t="shared" si="11"/>
        <v>173.5655737704918</v>
      </c>
      <c r="N133" t="str">
        <f t="shared" si="8"/>
        <v/>
      </c>
      <c r="O133" s="15" t="str">
        <f t="shared" si="9"/>
        <v>insert into noskrien_reit (dalibnieks, rez,skriesim_db,sacensibas) values ('Pakalniņa Anna',9760,'','Garkalnes mežu Stirnu buks – 27 km/Lūsis');</v>
      </c>
    </row>
    <row r="134" spans="1:15" ht="14.25" customHeight="1" thickBot="1">
      <c r="A134" s="10" t="s">
        <v>4303</v>
      </c>
      <c r="B134" t="s">
        <v>5294</v>
      </c>
      <c r="C134" t="s">
        <v>6282</v>
      </c>
      <c r="D134" t="s">
        <v>5457</v>
      </c>
      <c r="G134" s="11">
        <v>0.11297453703703704</v>
      </c>
      <c r="H134" s="11" t="s">
        <v>7087</v>
      </c>
      <c r="I134">
        <v>2</v>
      </c>
      <c r="J134">
        <v>42</v>
      </c>
      <c r="K134">
        <v>41</v>
      </c>
      <c r="L134">
        <f t="shared" si="10"/>
        <v>9761</v>
      </c>
      <c r="M134">
        <f t="shared" si="11"/>
        <v>173.54779223440221</v>
      </c>
      <c r="N134" t="str">
        <f t="shared" si="8"/>
        <v/>
      </c>
      <c r="O134" s="15" t="str">
        <f t="shared" si="9"/>
        <v>insert into noskrien_reit (dalibnieks, rez,skriesim_db,sacensibas) values ('Zariņa Zane',9761,'','Garkalnes mežu Stirnu buks – 27 km/Lūsis');</v>
      </c>
    </row>
    <row r="135" spans="1:15" ht="14.25" customHeight="1" thickBot="1">
      <c r="A135" s="10" t="s">
        <v>4304</v>
      </c>
      <c r="B135" t="s">
        <v>4954</v>
      </c>
      <c r="C135" t="s">
        <v>5568</v>
      </c>
      <c r="D135" t="s">
        <v>5457</v>
      </c>
      <c r="G135" s="11">
        <v>0.1130324074074074</v>
      </c>
      <c r="H135" s="11" t="s">
        <v>7088</v>
      </c>
      <c r="I135">
        <v>2</v>
      </c>
      <c r="J135">
        <v>42</v>
      </c>
      <c r="K135">
        <v>46</v>
      </c>
      <c r="L135">
        <f t="shared" si="10"/>
        <v>9766</v>
      </c>
      <c r="M135">
        <f t="shared" si="11"/>
        <v>173.45893917673564</v>
      </c>
      <c r="N135" t="str">
        <f t="shared" si="8"/>
        <v/>
      </c>
      <c r="O135" s="15" t="str">
        <f t="shared" si="9"/>
        <v>insert into noskrien_reit (dalibnieks, rez,skriesim_db,sacensibas) values ('Jurševica Līga',9766,'','Garkalnes mežu Stirnu buks – 27 km/Lūsis');</v>
      </c>
    </row>
    <row r="136" spans="1:15" ht="14.25" customHeight="1" thickBot="1">
      <c r="A136" s="10" t="s">
        <v>4305</v>
      </c>
      <c r="B136" t="s">
        <v>6490</v>
      </c>
      <c r="C136" t="s">
        <v>6196</v>
      </c>
      <c r="D136" t="s">
        <v>5457</v>
      </c>
      <c r="E136" t="s">
        <v>5482</v>
      </c>
      <c r="G136" s="11">
        <v>0.11307870370370371</v>
      </c>
      <c r="H136" s="11" t="s">
        <v>7089</v>
      </c>
      <c r="I136">
        <v>2</v>
      </c>
      <c r="J136">
        <v>42</v>
      </c>
      <c r="K136">
        <v>50</v>
      </c>
      <c r="L136">
        <f t="shared" si="10"/>
        <v>9770</v>
      </c>
      <c r="M136">
        <f t="shared" si="11"/>
        <v>173.38792221084955</v>
      </c>
      <c r="N136" t="str">
        <f t="shared" si="8"/>
        <v/>
      </c>
      <c r="O136" s="15" t="str">
        <f t="shared" si="9"/>
        <v>insert into noskrien_reit (dalibnieks, rez,skriesim_db,sacensibas) values ('Dzene Līna',9770,'','Garkalnes mežu Stirnu buks – 27 km/Lūsis');</v>
      </c>
    </row>
    <row r="137" spans="1:15" ht="14.25" customHeight="1" thickBot="1">
      <c r="A137" s="10" t="s">
        <v>4306</v>
      </c>
      <c r="B137" t="s">
        <v>5029</v>
      </c>
      <c r="C137" t="s">
        <v>5542</v>
      </c>
      <c r="D137" t="s">
        <v>5444</v>
      </c>
      <c r="E137" t="s">
        <v>5483</v>
      </c>
      <c r="G137" s="11">
        <v>0.11340277777777778</v>
      </c>
      <c r="H137" s="11" t="s">
        <v>7090</v>
      </c>
      <c r="I137">
        <v>2</v>
      </c>
      <c r="J137">
        <v>43</v>
      </c>
      <c r="K137">
        <v>18</v>
      </c>
      <c r="L137">
        <f t="shared" si="10"/>
        <v>9798</v>
      </c>
      <c r="M137">
        <f t="shared" si="11"/>
        <v>172.89242702592367</v>
      </c>
      <c r="N137" t="str">
        <f t="shared" si="8"/>
        <v/>
      </c>
      <c r="O137" s="15" t="str">
        <f t="shared" si="9"/>
        <v>insert into noskrien_reit (dalibnieks, rez,skriesim_db,sacensibas) values ('Goško Ģirts',9798,'','Garkalnes mežu Stirnu buks – 27 km/Lūsis');</v>
      </c>
    </row>
    <row r="138" spans="1:15" ht="14.25" customHeight="1" thickBot="1">
      <c r="A138" s="10" t="s">
        <v>4307</v>
      </c>
      <c r="B138" t="s">
        <v>5027</v>
      </c>
      <c r="C138" t="s">
        <v>5028</v>
      </c>
      <c r="D138" t="s">
        <v>5460</v>
      </c>
      <c r="E138" t="s">
        <v>5112</v>
      </c>
      <c r="G138" s="11">
        <v>0.11459490740740741</v>
      </c>
      <c r="H138" s="11" t="s">
        <v>7091</v>
      </c>
      <c r="I138">
        <v>2</v>
      </c>
      <c r="J138">
        <v>45</v>
      </c>
      <c r="K138">
        <v>1</v>
      </c>
      <c r="L138">
        <f t="shared" si="10"/>
        <v>9901</v>
      </c>
      <c r="M138">
        <f t="shared" si="11"/>
        <v>171.09382890617107</v>
      </c>
      <c r="N138" t="str">
        <f t="shared" si="8"/>
        <v/>
      </c>
      <c r="O138" s="15" t="str">
        <f t="shared" si="9"/>
        <v>insert into noskrien_reit (dalibnieks, rez,skriesim_db,sacensibas) values ('Krauklis Vairis',9901,'','Garkalnes mežu Stirnu buks – 27 km/Lūsis');</v>
      </c>
    </row>
    <row r="139" spans="1:15" ht="14.25" customHeight="1" thickBot="1">
      <c r="A139" s="10" t="s">
        <v>4308</v>
      </c>
      <c r="B139" t="s">
        <v>5029</v>
      </c>
      <c r="C139" t="s">
        <v>5030</v>
      </c>
      <c r="D139" t="s">
        <v>5460</v>
      </c>
      <c r="G139" s="11">
        <v>0.11459490740740741</v>
      </c>
      <c r="H139" s="11" t="s">
        <v>7091</v>
      </c>
      <c r="I139">
        <v>2</v>
      </c>
      <c r="J139">
        <v>45</v>
      </c>
      <c r="K139">
        <v>1</v>
      </c>
      <c r="L139">
        <f t="shared" si="10"/>
        <v>9901</v>
      </c>
      <c r="M139">
        <f t="shared" si="11"/>
        <v>171.09382890617107</v>
      </c>
      <c r="N139" t="str">
        <f t="shared" si="8"/>
        <v/>
      </c>
      <c r="O139" s="15" t="str">
        <f t="shared" si="9"/>
        <v>insert into noskrien_reit (dalibnieks, rez,skriesim_db,sacensibas) values ('Vēsma Ģirts',9901,'','Garkalnes mežu Stirnu buks – 27 km/Lūsis');</v>
      </c>
    </row>
    <row r="140" spans="1:15" ht="14.25" customHeight="1" thickBot="1">
      <c r="A140" s="10" t="s">
        <v>4309</v>
      </c>
      <c r="B140" t="s">
        <v>4960</v>
      </c>
      <c r="C140" t="s">
        <v>5566</v>
      </c>
      <c r="D140" t="s">
        <v>5444</v>
      </c>
      <c r="E140" t="s">
        <v>5088</v>
      </c>
      <c r="G140" s="11">
        <v>0.11471064814814814</v>
      </c>
      <c r="H140" s="11" t="s">
        <v>7092</v>
      </c>
      <c r="I140">
        <v>2</v>
      </c>
      <c r="J140">
        <v>45</v>
      </c>
      <c r="K140">
        <v>11</v>
      </c>
      <c r="L140">
        <f t="shared" si="10"/>
        <v>9911</v>
      </c>
      <c r="M140">
        <f t="shared" si="11"/>
        <v>170.92119866814653</v>
      </c>
      <c r="N140" t="str">
        <f t="shared" si="8"/>
        <v>y</v>
      </c>
      <c r="O140" s="15" t="str">
        <f t="shared" si="9"/>
        <v>insert into noskrien_reit (dalibnieks, rez,skriesim_db,sacensibas) values ('Dazarts Māris',9911,'y','Garkalnes mežu Stirnu buks – 27 km/Lūsis');</v>
      </c>
    </row>
    <row r="141" spans="1:15" ht="14.25" customHeight="1" thickBot="1">
      <c r="A141" s="10" t="s">
        <v>4310</v>
      </c>
      <c r="B141" t="s">
        <v>4958</v>
      </c>
      <c r="C141" t="s">
        <v>4959</v>
      </c>
      <c r="D141" t="s">
        <v>5442</v>
      </c>
      <c r="E141" t="s">
        <v>5088</v>
      </c>
      <c r="G141" s="11">
        <v>0.11533564814814816</v>
      </c>
      <c r="H141" s="11" t="s">
        <v>7093</v>
      </c>
      <c r="I141">
        <v>2</v>
      </c>
      <c r="J141">
        <v>46</v>
      </c>
      <c r="K141">
        <v>5</v>
      </c>
      <c r="L141">
        <f t="shared" si="10"/>
        <v>9965</v>
      </c>
      <c r="M141">
        <f t="shared" si="11"/>
        <v>169.99498243853486</v>
      </c>
      <c r="N141" t="str">
        <f t="shared" si="8"/>
        <v>y</v>
      </c>
      <c r="O141" s="15" t="str">
        <f t="shared" si="9"/>
        <v>insert into noskrien_reit (dalibnieks, rez,skriesim_db,sacensibas) values ('Ketlers Artūrs',9965,'y','Garkalnes mežu Stirnu buks – 27 km/Lūsis');</v>
      </c>
    </row>
    <row r="142" spans="1:15" ht="14.25" customHeight="1" thickBot="1">
      <c r="A142" s="10" t="s">
        <v>4311</v>
      </c>
      <c r="B142" t="s">
        <v>6434</v>
      </c>
      <c r="C142" t="s">
        <v>6963</v>
      </c>
      <c r="D142" t="s">
        <v>5457</v>
      </c>
      <c r="G142" s="11">
        <v>0.11542824074074075</v>
      </c>
      <c r="H142" s="11" t="s">
        <v>7094</v>
      </c>
      <c r="I142">
        <v>2</v>
      </c>
      <c r="J142">
        <v>46</v>
      </c>
      <c r="K142">
        <v>13</v>
      </c>
      <c r="L142">
        <f t="shared" si="10"/>
        <v>9973</v>
      </c>
      <c r="M142">
        <f t="shared" si="11"/>
        <v>169.8586182693272</v>
      </c>
      <c r="N142" t="str">
        <f t="shared" si="8"/>
        <v/>
      </c>
      <c r="O142" s="15" t="str">
        <f t="shared" si="9"/>
        <v>insert into noskrien_reit (dalibnieks, rez,skriesim_db,sacensibas) values ('Šalajevska Marija',9973,'','Garkalnes mežu Stirnu buks – 27 km/Lūsis');</v>
      </c>
    </row>
    <row r="143" spans="1:15" ht="14.25" customHeight="1" thickBot="1">
      <c r="A143" s="10" t="s">
        <v>4312</v>
      </c>
      <c r="B143" t="s">
        <v>5549</v>
      </c>
      <c r="C143" t="s">
        <v>5550</v>
      </c>
      <c r="D143" t="s">
        <v>5444</v>
      </c>
      <c r="E143" t="s">
        <v>5484</v>
      </c>
      <c r="G143" s="11">
        <v>0.1155324074074074</v>
      </c>
      <c r="H143" s="11" t="s">
        <v>7095</v>
      </c>
      <c r="I143">
        <v>2</v>
      </c>
      <c r="J143">
        <v>46</v>
      </c>
      <c r="K143">
        <v>22</v>
      </c>
      <c r="L143">
        <f t="shared" si="10"/>
        <v>9982</v>
      </c>
      <c r="M143">
        <f t="shared" si="11"/>
        <v>169.70546984572229</v>
      </c>
      <c r="N143" t="str">
        <f t="shared" si="8"/>
        <v/>
      </c>
      <c r="O143" s="15" t="str">
        <f t="shared" si="9"/>
        <v>insert into noskrien_reit (dalibnieks, rez,skriesim_db,sacensibas) values ('Vasiļevskis Austris',9982,'','Garkalnes mežu Stirnu buks – 27 km/Lūsis');</v>
      </c>
    </row>
    <row r="144" spans="1:15" ht="14.25" customHeight="1" thickBot="1">
      <c r="A144" s="10" t="s">
        <v>4313</v>
      </c>
      <c r="B144" t="s">
        <v>5218</v>
      </c>
      <c r="C144" t="s">
        <v>6293</v>
      </c>
      <c r="D144" t="s">
        <v>5451</v>
      </c>
      <c r="G144" s="11">
        <v>0.11559027777777779</v>
      </c>
      <c r="H144" s="11" t="s">
        <v>7096</v>
      </c>
      <c r="I144">
        <v>2</v>
      </c>
      <c r="J144">
        <v>46</v>
      </c>
      <c r="K144">
        <v>27</v>
      </c>
      <c r="L144">
        <f t="shared" si="10"/>
        <v>9987</v>
      </c>
      <c r="M144">
        <f t="shared" si="11"/>
        <v>169.62050665865624</v>
      </c>
      <c r="N144" t="str">
        <f t="shared" si="8"/>
        <v/>
      </c>
      <c r="O144" s="15" t="str">
        <f t="shared" si="9"/>
        <v>insert into noskrien_reit (dalibnieks, rez,skriesim_db,sacensibas) values ('Lunts Armands',9987,'','Garkalnes mežu Stirnu buks – 27 km/Lūsis');</v>
      </c>
    </row>
    <row r="145" spans="1:15" ht="14.25" customHeight="1" thickBot="1">
      <c r="A145" s="10" t="s">
        <v>4314</v>
      </c>
      <c r="B145" t="s">
        <v>4990</v>
      </c>
      <c r="C145" t="s">
        <v>5149</v>
      </c>
      <c r="D145" t="s">
        <v>5451</v>
      </c>
      <c r="E145" t="s">
        <v>5432</v>
      </c>
      <c r="G145" s="11">
        <v>0.11645833333333333</v>
      </c>
      <c r="H145" s="11" t="s">
        <v>7097</v>
      </c>
      <c r="I145">
        <v>2</v>
      </c>
      <c r="J145">
        <v>47</v>
      </c>
      <c r="K145">
        <v>42</v>
      </c>
      <c r="L145">
        <f t="shared" si="10"/>
        <v>10062</v>
      </c>
      <c r="M145">
        <f t="shared" si="11"/>
        <v>168.35619161200557</v>
      </c>
      <c r="N145" t="str">
        <f t="shared" si="8"/>
        <v/>
      </c>
      <c r="O145" s="15" t="str">
        <f t="shared" si="9"/>
        <v>insert into noskrien_reit (dalibnieks, rez,skriesim_db,sacensibas) values ('Grīnvalds Ainārs',10062,'','Garkalnes mežu Stirnu buks – 27 km/Lūsis');</v>
      </c>
    </row>
    <row r="146" spans="1:15" ht="14.25" customHeight="1" thickBot="1">
      <c r="A146" s="10" t="s">
        <v>4315</v>
      </c>
      <c r="B146" t="s">
        <v>5193</v>
      </c>
      <c r="C146" t="s">
        <v>5194</v>
      </c>
      <c r="D146" t="s">
        <v>5444</v>
      </c>
      <c r="E146" t="s">
        <v>5195</v>
      </c>
      <c r="G146" s="11">
        <v>0.11672453703703704</v>
      </c>
      <c r="H146" s="11" t="s">
        <v>7098</v>
      </c>
      <c r="I146">
        <v>2</v>
      </c>
      <c r="J146">
        <v>48</v>
      </c>
      <c r="K146">
        <v>5</v>
      </c>
      <c r="L146">
        <f t="shared" si="10"/>
        <v>10085</v>
      </c>
      <c r="M146">
        <f t="shared" si="11"/>
        <v>167.97223599405055</v>
      </c>
      <c r="N146" t="str">
        <f t="shared" si="8"/>
        <v/>
      </c>
      <c r="O146" s="15" t="str">
        <f t="shared" si="9"/>
        <v>insert into noskrien_reit (dalibnieks, rez,skriesim_db,sacensibas) values ('Seņko Igors',10085,'','Garkalnes mežu Stirnu buks – 27 km/Lūsis');</v>
      </c>
    </row>
    <row r="147" spans="1:15" ht="14.25" customHeight="1" thickBot="1">
      <c r="A147" s="10" t="s">
        <v>4316</v>
      </c>
      <c r="B147" t="s">
        <v>5278</v>
      </c>
      <c r="C147" t="s">
        <v>5279</v>
      </c>
      <c r="D147" t="s">
        <v>5442</v>
      </c>
      <c r="E147" t="s">
        <v>5088</v>
      </c>
      <c r="G147" s="11">
        <v>0.11684027777777778</v>
      </c>
      <c r="H147" s="11" t="s">
        <v>7099</v>
      </c>
      <c r="I147">
        <v>2</v>
      </c>
      <c r="J147">
        <v>48</v>
      </c>
      <c r="K147">
        <v>15</v>
      </c>
      <c r="L147">
        <f t="shared" si="10"/>
        <v>10095</v>
      </c>
      <c r="M147">
        <f t="shared" si="11"/>
        <v>167.80584447746409</v>
      </c>
      <c r="N147" t="str">
        <f t="shared" si="8"/>
        <v>y</v>
      </c>
      <c r="O147" s="15" t="str">
        <f t="shared" si="9"/>
        <v>insert into noskrien_reit (dalibnieks, rez,skriesim_db,sacensibas) values ('Dovnarovičs Ēriks',10095,'y','Garkalnes mežu Stirnu buks – 27 km/Lūsis');</v>
      </c>
    </row>
    <row r="148" spans="1:15" ht="14.25" customHeight="1" thickBot="1">
      <c r="A148" s="10" t="s">
        <v>4317</v>
      </c>
      <c r="B148" t="s">
        <v>4954</v>
      </c>
      <c r="C148" t="s">
        <v>6295</v>
      </c>
      <c r="D148" t="s">
        <v>5457</v>
      </c>
      <c r="E148" t="s">
        <v>5468</v>
      </c>
      <c r="G148" s="11">
        <v>0.11687499999999999</v>
      </c>
      <c r="H148" s="11" t="s">
        <v>7100</v>
      </c>
      <c r="I148">
        <v>2</v>
      </c>
      <c r="J148">
        <v>48</v>
      </c>
      <c r="K148">
        <v>18</v>
      </c>
      <c r="L148">
        <f t="shared" si="10"/>
        <v>10098</v>
      </c>
      <c r="M148">
        <f t="shared" si="11"/>
        <v>167.75599128540307</v>
      </c>
      <c r="N148" t="str">
        <f t="shared" si="8"/>
        <v/>
      </c>
      <c r="O148" s="15" t="str">
        <f t="shared" si="9"/>
        <v>insert into noskrien_reit (dalibnieks, rez,skriesim_db,sacensibas) values ('Rukšāne Līga',10098,'','Garkalnes mežu Stirnu buks – 27 km/Lūsis');</v>
      </c>
    </row>
    <row r="149" spans="1:15" ht="14.25" customHeight="1" thickBot="1">
      <c r="A149" s="10" t="s">
        <v>4318</v>
      </c>
      <c r="B149" t="s">
        <v>5061</v>
      </c>
      <c r="C149" t="s">
        <v>5075</v>
      </c>
      <c r="D149" t="s">
        <v>5444</v>
      </c>
      <c r="G149" s="11">
        <v>0.11755787037037037</v>
      </c>
      <c r="H149" s="11" t="s">
        <v>7101</v>
      </c>
      <c r="I149">
        <v>2</v>
      </c>
      <c r="J149">
        <v>49</v>
      </c>
      <c r="K149">
        <v>17</v>
      </c>
      <c r="L149">
        <f t="shared" si="10"/>
        <v>10157</v>
      </c>
      <c r="M149">
        <f t="shared" si="11"/>
        <v>166.78152997932463</v>
      </c>
      <c r="N149" t="str">
        <f t="shared" si="8"/>
        <v/>
      </c>
      <c r="O149" s="15" t="str">
        <f t="shared" si="9"/>
        <v>insert into noskrien_reit (dalibnieks, rez,skriesim_db,sacensibas) values ('Vingris Kaspars',10157,'','Garkalnes mežu Stirnu buks – 27 km/Lūsis');</v>
      </c>
    </row>
    <row r="150" spans="1:15" ht="14.25" customHeight="1" thickBot="1">
      <c r="A150" s="10" t="s">
        <v>4319</v>
      </c>
      <c r="B150" t="s">
        <v>5262</v>
      </c>
      <c r="C150" t="s">
        <v>5136</v>
      </c>
      <c r="D150" t="s">
        <v>5451</v>
      </c>
      <c r="G150" s="11">
        <v>0.11792824074074075</v>
      </c>
      <c r="H150" s="11" t="s">
        <v>7102</v>
      </c>
      <c r="I150">
        <v>2</v>
      </c>
      <c r="J150">
        <v>49</v>
      </c>
      <c r="K150">
        <v>49</v>
      </c>
      <c r="L150">
        <f t="shared" si="10"/>
        <v>10189</v>
      </c>
      <c r="M150">
        <f t="shared" si="11"/>
        <v>166.25772892334871</v>
      </c>
      <c r="N150" t="str">
        <f t="shared" si="8"/>
        <v/>
      </c>
      <c r="O150" s="15" t="str">
        <f t="shared" si="9"/>
        <v>insert into noskrien_reit (dalibnieks, rez,skriesim_db,sacensibas) values ('Ozoliņš Arvīds',10189,'','Garkalnes mežu Stirnu buks – 27 km/Lūsis');</v>
      </c>
    </row>
    <row r="151" spans="1:15" ht="14.25" customHeight="1" thickBot="1">
      <c r="A151" s="10" t="s">
        <v>4320</v>
      </c>
      <c r="B151" t="s">
        <v>5012</v>
      </c>
      <c r="C151" t="s">
        <v>6291</v>
      </c>
      <c r="D151" t="s">
        <v>5451</v>
      </c>
      <c r="E151" t="s">
        <v>5485</v>
      </c>
      <c r="G151" s="11">
        <v>0.11803240740740741</v>
      </c>
      <c r="H151" s="11" t="s">
        <v>7103</v>
      </c>
      <c r="I151">
        <v>2</v>
      </c>
      <c r="J151">
        <v>49</v>
      </c>
      <c r="K151">
        <v>58</v>
      </c>
      <c r="L151">
        <f t="shared" si="10"/>
        <v>10198</v>
      </c>
      <c r="M151">
        <f t="shared" si="11"/>
        <v>166.11100215728572</v>
      </c>
      <c r="N151" t="str">
        <f t="shared" si="8"/>
        <v/>
      </c>
      <c r="O151" s="15" t="str">
        <f t="shared" si="9"/>
        <v>insert into noskrien_reit (dalibnieks, rez,skriesim_db,sacensibas) values ('Dūdiņš Dzintars',10198,'','Garkalnes mežu Stirnu buks – 27 km/Lūsis');</v>
      </c>
    </row>
    <row r="152" spans="1:15" ht="14.25" customHeight="1" thickBot="1">
      <c r="A152" s="10" t="s">
        <v>4321</v>
      </c>
      <c r="B152" t="s">
        <v>4939</v>
      </c>
      <c r="C152" t="s">
        <v>6964</v>
      </c>
      <c r="D152" t="s">
        <v>5451</v>
      </c>
      <c r="E152" t="s">
        <v>5486</v>
      </c>
      <c r="G152" s="11">
        <v>0.11810185185185185</v>
      </c>
      <c r="H152" s="11" t="s">
        <v>7104</v>
      </c>
      <c r="I152">
        <v>2</v>
      </c>
      <c r="J152">
        <v>50</v>
      </c>
      <c r="K152">
        <v>4</v>
      </c>
      <c r="L152">
        <f t="shared" si="10"/>
        <v>10204</v>
      </c>
      <c r="M152">
        <f t="shared" si="11"/>
        <v>166.01332810662487</v>
      </c>
      <c r="N152" t="str">
        <f t="shared" si="8"/>
        <v/>
      </c>
      <c r="O152" s="15" t="str">
        <f t="shared" si="9"/>
        <v>insert into noskrien_reit (dalibnieks, rez,skriesim_db,sacensibas) values ('Jostsons Dainis',10204,'','Garkalnes mežu Stirnu buks – 27 km/Lūsis');</v>
      </c>
    </row>
    <row r="153" spans="1:15" ht="14.25" customHeight="1" thickBot="1">
      <c r="A153" s="10" t="s">
        <v>4322</v>
      </c>
      <c r="B153" t="s">
        <v>4952</v>
      </c>
      <c r="C153" t="s">
        <v>4953</v>
      </c>
      <c r="D153" t="s">
        <v>5474</v>
      </c>
      <c r="E153" t="s">
        <v>5088</v>
      </c>
      <c r="G153" s="11">
        <v>0.1183449074074074</v>
      </c>
      <c r="H153" s="11" t="s">
        <v>7105</v>
      </c>
      <c r="I153">
        <v>2</v>
      </c>
      <c r="J153">
        <v>50</v>
      </c>
      <c r="K153">
        <v>25</v>
      </c>
      <c r="L153">
        <f t="shared" si="10"/>
        <v>10225</v>
      </c>
      <c r="M153">
        <f t="shared" si="11"/>
        <v>165.67237163814178</v>
      </c>
      <c r="N153" t="str">
        <f t="shared" si="8"/>
        <v>y</v>
      </c>
      <c r="O153" s="15" t="str">
        <f t="shared" si="9"/>
        <v>insert into noskrien_reit (dalibnieks, rez,skriesim_db,sacensibas) values ('Ziediņa Inga',10225,'y','Garkalnes mežu Stirnu buks – 27 km/Lūsis');</v>
      </c>
    </row>
    <row r="154" spans="1:15" ht="14.25" customHeight="1" thickBot="1">
      <c r="A154" s="10" t="s">
        <v>4323</v>
      </c>
      <c r="B154" t="s">
        <v>5540</v>
      </c>
      <c r="C154" t="s">
        <v>5127</v>
      </c>
      <c r="D154" t="s">
        <v>5444</v>
      </c>
      <c r="E154" t="s">
        <v>5441</v>
      </c>
      <c r="G154" s="11">
        <v>0.11908564814814815</v>
      </c>
      <c r="H154" s="11" t="s">
        <v>7106</v>
      </c>
      <c r="I154">
        <v>2</v>
      </c>
      <c r="J154">
        <v>51</v>
      </c>
      <c r="K154">
        <v>29</v>
      </c>
      <c r="L154">
        <f t="shared" si="10"/>
        <v>10289</v>
      </c>
      <c r="M154">
        <f t="shared" si="11"/>
        <v>164.64185051997276</v>
      </c>
      <c r="N154" t="str">
        <f t="shared" si="8"/>
        <v/>
      </c>
      <c r="O154" s="15" t="str">
        <f t="shared" si="9"/>
        <v>insert into noskrien_reit (dalibnieks, rez,skriesim_db,sacensibas) values ('Ščedrovs Valentīns',10289,'','Garkalnes mežu Stirnu buks – 27 km/Lūsis');</v>
      </c>
    </row>
    <row r="155" spans="1:15" ht="14.25" customHeight="1" thickBot="1">
      <c r="A155" s="10" t="s">
        <v>4324</v>
      </c>
      <c r="B155" t="s">
        <v>6469</v>
      </c>
      <c r="C155" t="s">
        <v>6959</v>
      </c>
      <c r="D155" t="s">
        <v>5457</v>
      </c>
      <c r="E155" t="s">
        <v>5441</v>
      </c>
      <c r="G155" s="11">
        <v>0.11909722222222223</v>
      </c>
      <c r="H155" s="11" t="s">
        <v>7107</v>
      </c>
      <c r="I155">
        <v>2</v>
      </c>
      <c r="J155">
        <v>51</v>
      </c>
      <c r="K155">
        <v>30</v>
      </c>
      <c r="L155">
        <f t="shared" si="10"/>
        <v>10290</v>
      </c>
      <c r="M155">
        <f t="shared" si="11"/>
        <v>164.62585034013605</v>
      </c>
      <c r="N155" t="str">
        <f t="shared" si="8"/>
        <v/>
      </c>
      <c r="O155" s="15" t="str">
        <f t="shared" si="9"/>
        <v>insert into noskrien_reit (dalibnieks, rez,skriesim_db,sacensibas) values ('Kuzņecova Jūlija',10290,'','Garkalnes mežu Stirnu buks – 27 km/Lūsis');</v>
      </c>
    </row>
    <row r="156" spans="1:15" ht="14.25" customHeight="1" thickBot="1">
      <c r="A156" s="10" t="s">
        <v>4325</v>
      </c>
      <c r="B156" t="s">
        <v>5012</v>
      </c>
      <c r="C156" t="s">
        <v>5236</v>
      </c>
      <c r="D156" t="s">
        <v>5460</v>
      </c>
      <c r="E156" t="s">
        <v>5311</v>
      </c>
      <c r="G156" s="11">
        <v>0.11918981481481482</v>
      </c>
      <c r="H156" s="11" t="s">
        <v>7108</v>
      </c>
      <c r="I156">
        <v>2</v>
      </c>
      <c r="J156">
        <v>51</v>
      </c>
      <c r="K156">
        <v>38</v>
      </c>
      <c r="L156">
        <f t="shared" si="10"/>
        <v>10298</v>
      </c>
      <c r="M156">
        <f t="shared" si="11"/>
        <v>164.49796076908137</v>
      </c>
      <c r="N156" t="str">
        <f t="shared" si="8"/>
        <v/>
      </c>
      <c r="O156" s="15" t="str">
        <f t="shared" si="9"/>
        <v>insert into noskrien_reit (dalibnieks, rez,skriesim_db,sacensibas) values ('Lūsis Dzintars',10298,'','Garkalnes mežu Stirnu buks – 27 km/Lūsis');</v>
      </c>
    </row>
    <row r="157" spans="1:15" ht="14.25" customHeight="1" thickBot="1">
      <c r="A157" s="10" t="s">
        <v>4326</v>
      </c>
      <c r="B157" t="s">
        <v>5599</v>
      </c>
      <c r="C157" t="s">
        <v>6178</v>
      </c>
      <c r="D157" t="s">
        <v>5444</v>
      </c>
      <c r="E157" t="s">
        <v>5487</v>
      </c>
      <c r="G157" s="11">
        <v>0.11961805555555556</v>
      </c>
      <c r="H157" s="11" t="s">
        <v>7109</v>
      </c>
      <c r="I157">
        <v>2</v>
      </c>
      <c r="J157">
        <v>52</v>
      </c>
      <c r="K157">
        <v>15</v>
      </c>
      <c r="L157">
        <f t="shared" si="10"/>
        <v>10335</v>
      </c>
      <c r="M157">
        <f t="shared" si="11"/>
        <v>163.90904692791486</v>
      </c>
      <c r="N157" t="str">
        <f t="shared" si="8"/>
        <v/>
      </c>
      <c r="O157" s="15" t="str">
        <f t="shared" si="9"/>
        <v>insert into noskrien_reit (dalibnieks, rez,skriesim_db,sacensibas) values ('Aļeksejevs Denis',10335,'','Garkalnes mežu Stirnu buks – 27 km/Lūsis');</v>
      </c>
    </row>
    <row r="158" spans="1:15" ht="14.25" customHeight="1" thickBot="1">
      <c r="A158" s="10" t="s">
        <v>4327</v>
      </c>
      <c r="B158" t="s">
        <v>6275</v>
      </c>
      <c r="C158" t="s">
        <v>6276</v>
      </c>
      <c r="D158" t="s">
        <v>5488</v>
      </c>
      <c r="G158" s="11">
        <v>0.11961805555555556</v>
      </c>
      <c r="H158" s="11" t="s">
        <v>7109</v>
      </c>
      <c r="I158">
        <v>2</v>
      </c>
      <c r="J158">
        <v>52</v>
      </c>
      <c r="K158">
        <v>15</v>
      </c>
      <c r="L158">
        <f t="shared" si="10"/>
        <v>10335</v>
      </c>
      <c r="M158">
        <f t="shared" si="11"/>
        <v>163.90904692791486</v>
      </c>
      <c r="N158" t="str">
        <f t="shared" si="8"/>
        <v/>
      </c>
      <c r="O158" s="15" t="str">
        <f t="shared" si="9"/>
        <v>insert into noskrien_reit (dalibnieks, rez,skriesim_db,sacensibas) values ('Peniķe Terēze',10335,'','Garkalnes mežu Stirnu buks – 27 km/Lūsis');</v>
      </c>
    </row>
    <row r="159" spans="1:15" ht="14.25" customHeight="1" thickBot="1">
      <c r="A159" s="10" t="s">
        <v>4328</v>
      </c>
      <c r="B159" s="4" t="s">
        <v>6970</v>
      </c>
      <c r="C159" s="4" t="s">
        <v>6285</v>
      </c>
      <c r="D159" t="s">
        <v>5488</v>
      </c>
      <c r="E159" t="s">
        <v>5489</v>
      </c>
      <c r="G159" s="11">
        <v>0.12003472222222222</v>
      </c>
      <c r="H159" s="11" t="s">
        <v>7110</v>
      </c>
      <c r="I159">
        <v>2</v>
      </c>
      <c r="J159">
        <v>52</v>
      </c>
      <c r="K159">
        <v>51</v>
      </c>
      <c r="L159">
        <f t="shared" si="10"/>
        <v>10371</v>
      </c>
      <c r="M159">
        <f t="shared" si="11"/>
        <v>163.34008292353678</v>
      </c>
      <c r="N159" t="str">
        <f t="shared" si="8"/>
        <v/>
      </c>
      <c r="O159" s="15" t="str">
        <f t="shared" si="9"/>
        <v>insert into noskrien_reit (dalibnieks, rez,skriesim_db,sacensibas) values ('Kukk Kaidi Keir',10371,'','Garkalnes mežu Stirnu buks – 27 km/Lūsis');</v>
      </c>
    </row>
    <row r="160" spans="1:15" ht="14.25" customHeight="1" thickBot="1">
      <c r="A160" s="10" t="s">
        <v>4329</v>
      </c>
      <c r="B160" t="s">
        <v>6287</v>
      </c>
      <c r="C160" t="s">
        <v>6288</v>
      </c>
      <c r="D160" t="s">
        <v>5442</v>
      </c>
      <c r="G160" s="11">
        <v>0.1200462962962963</v>
      </c>
      <c r="H160" s="11" t="s">
        <v>7111</v>
      </c>
      <c r="I160">
        <v>2</v>
      </c>
      <c r="J160">
        <v>52</v>
      </c>
      <c r="K160">
        <v>52</v>
      </c>
      <c r="L160">
        <f t="shared" si="10"/>
        <v>10372</v>
      </c>
      <c r="M160">
        <f t="shared" si="11"/>
        <v>163.32433474739682</v>
      </c>
      <c r="N160" t="str">
        <f t="shared" si="8"/>
        <v/>
      </c>
      <c r="O160" s="15" t="str">
        <f t="shared" si="9"/>
        <v>insert into noskrien_reit (dalibnieks, rez,skriesim_db,sacensibas) values ('Kask Oliver',10372,'','Garkalnes mežu Stirnu buks – 27 km/Lūsis');</v>
      </c>
    </row>
    <row r="161" spans="1:15" ht="14.25" customHeight="1" thickBot="1">
      <c r="A161" s="10" t="s">
        <v>4330</v>
      </c>
      <c r="B161" t="s">
        <v>5073</v>
      </c>
      <c r="C161" t="s">
        <v>6256</v>
      </c>
      <c r="D161" t="s">
        <v>5457</v>
      </c>
      <c r="G161" s="11">
        <v>0.12015046296296296</v>
      </c>
      <c r="H161" s="11" t="s">
        <v>7112</v>
      </c>
      <c r="I161">
        <v>2</v>
      </c>
      <c r="J161">
        <v>53</v>
      </c>
      <c r="K161">
        <v>1</v>
      </c>
      <c r="L161">
        <f t="shared" si="10"/>
        <v>10381</v>
      </c>
      <c r="M161">
        <f t="shared" si="11"/>
        <v>163.1827376938638</v>
      </c>
      <c r="N161" t="str">
        <f t="shared" si="8"/>
        <v/>
      </c>
      <c r="O161" s="15" t="str">
        <f t="shared" si="9"/>
        <v>insert into noskrien_reit (dalibnieks, rez,skriesim_db,sacensibas) values ('Poriņa Ieva',10381,'','Garkalnes mežu Stirnu buks – 27 km/Lūsis');</v>
      </c>
    </row>
    <row r="162" spans="1:15" ht="14.25" customHeight="1" thickBot="1">
      <c r="A162" s="10" t="s">
        <v>4331</v>
      </c>
      <c r="B162" t="s">
        <v>5017</v>
      </c>
      <c r="C162" t="s">
        <v>6300</v>
      </c>
      <c r="D162" t="s">
        <v>5444</v>
      </c>
      <c r="E162" t="s">
        <v>5088</v>
      </c>
      <c r="G162" s="11">
        <v>0.12024305555555555</v>
      </c>
      <c r="H162" s="11" t="s">
        <v>7113</v>
      </c>
      <c r="I162">
        <v>2</v>
      </c>
      <c r="J162">
        <v>53</v>
      </c>
      <c r="K162">
        <v>9</v>
      </c>
      <c r="L162">
        <f t="shared" si="10"/>
        <v>10389</v>
      </c>
      <c r="M162">
        <f t="shared" si="11"/>
        <v>163.0570796034267</v>
      </c>
      <c r="N162" t="str">
        <f t="shared" si="8"/>
        <v>y</v>
      </c>
      <c r="O162" s="15" t="str">
        <f t="shared" si="9"/>
        <v>insert into noskrien_reit (dalibnieks, rez,skriesim_db,sacensibas) values ('Jēgers Mārcis',10389,'y','Garkalnes mežu Stirnu buks – 27 km/Lūsis');</v>
      </c>
    </row>
    <row r="163" spans="1:15" ht="14.25" customHeight="1" thickBot="1">
      <c r="A163" s="10" t="s">
        <v>4332</v>
      </c>
      <c r="B163" t="s">
        <v>4996</v>
      </c>
      <c r="C163" t="s">
        <v>4997</v>
      </c>
      <c r="D163" t="s">
        <v>5457</v>
      </c>
      <c r="E163" t="s">
        <v>5088</v>
      </c>
      <c r="G163" s="11">
        <v>0.12061342592592593</v>
      </c>
      <c r="H163" s="11" t="s">
        <v>7114</v>
      </c>
      <c r="I163">
        <v>2</v>
      </c>
      <c r="J163">
        <v>53</v>
      </c>
      <c r="K163">
        <v>41</v>
      </c>
      <c r="L163">
        <f t="shared" si="10"/>
        <v>10421</v>
      </c>
      <c r="M163">
        <f t="shared" si="11"/>
        <v>162.55637654735631</v>
      </c>
      <c r="N163" t="str">
        <f t="shared" si="8"/>
        <v>y</v>
      </c>
      <c r="O163" s="15" t="str">
        <f t="shared" si="9"/>
        <v>insert into noskrien_reit (dalibnieks, rez,skriesim_db,sacensibas) values ('Močāne Baiba',10421,'y','Garkalnes mežu Stirnu buks – 27 km/Lūsis');</v>
      </c>
    </row>
    <row r="164" spans="1:15" ht="14.25" customHeight="1" thickBot="1">
      <c r="A164" s="10" t="s">
        <v>4333</v>
      </c>
      <c r="B164" t="s">
        <v>6307</v>
      </c>
      <c r="C164" t="s">
        <v>6308</v>
      </c>
      <c r="D164" t="s">
        <v>5444</v>
      </c>
      <c r="E164" t="s">
        <v>5103</v>
      </c>
      <c r="G164" s="11">
        <v>0.12108796296296297</v>
      </c>
      <c r="H164" s="11" t="s">
        <v>7115</v>
      </c>
      <c r="I164">
        <v>2</v>
      </c>
      <c r="J164">
        <v>54</v>
      </c>
      <c r="K164">
        <v>22</v>
      </c>
      <c r="L164">
        <f t="shared" si="10"/>
        <v>10462</v>
      </c>
      <c r="M164">
        <f t="shared" si="11"/>
        <v>161.91932708851081</v>
      </c>
      <c r="N164" t="str">
        <f t="shared" si="8"/>
        <v/>
      </c>
      <c r="O164" s="15" t="str">
        <f t="shared" si="9"/>
        <v>insert into noskrien_reit (dalibnieks, rez,skriesim_db,sacensibas) values ('Treijers Rodrigo',10462,'','Garkalnes mežu Stirnu buks – 27 km/Lūsis');</v>
      </c>
    </row>
    <row r="165" spans="1:15" ht="14.25" customHeight="1" thickBot="1">
      <c r="A165" s="10" t="s">
        <v>4334</v>
      </c>
      <c r="B165" t="s">
        <v>5037</v>
      </c>
      <c r="C165" t="s">
        <v>5333</v>
      </c>
      <c r="D165" t="s">
        <v>5457</v>
      </c>
      <c r="E165" t="s">
        <v>5088</v>
      </c>
      <c r="G165" s="11">
        <v>0.12121527777777778</v>
      </c>
      <c r="H165" s="11" t="s">
        <v>7116</v>
      </c>
      <c r="I165">
        <v>2</v>
      </c>
      <c r="J165">
        <v>54</v>
      </c>
      <c r="K165">
        <v>33</v>
      </c>
      <c r="L165">
        <f t="shared" si="10"/>
        <v>10473</v>
      </c>
      <c r="M165">
        <f t="shared" si="11"/>
        <v>161.74926000190965</v>
      </c>
      <c r="N165" t="str">
        <f t="shared" si="8"/>
        <v>y</v>
      </c>
      <c r="O165" s="15" t="str">
        <f t="shared" si="9"/>
        <v>insert into noskrien_reit (dalibnieks, rez,skriesim_db,sacensibas) values ('Kalniņa Agnese',10473,'y','Garkalnes mežu Stirnu buks – 27 km/Lūsis');</v>
      </c>
    </row>
    <row r="166" spans="1:15" ht="14.25" customHeight="1" thickBot="1">
      <c r="A166" s="10" t="s">
        <v>4335</v>
      </c>
      <c r="B166" t="s">
        <v>5263</v>
      </c>
      <c r="C166" t="s">
        <v>5264</v>
      </c>
      <c r="D166" t="s">
        <v>5451</v>
      </c>
      <c r="E166" t="s">
        <v>5490</v>
      </c>
      <c r="G166" s="11">
        <v>0.12126157407407408</v>
      </c>
      <c r="H166" s="11" t="s">
        <v>7117</v>
      </c>
      <c r="I166">
        <v>2</v>
      </c>
      <c r="J166">
        <v>54</v>
      </c>
      <c r="K166">
        <v>37</v>
      </c>
      <c r="L166">
        <f t="shared" si="10"/>
        <v>10477</v>
      </c>
      <c r="M166">
        <f t="shared" si="11"/>
        <v>161.68750596544811</v>
      </c>
      <c r="N166" t="str">
        <f t="shared" si="8"/>
        <v/>
      </c>
      <c r="O166" s="15" t="str">
        <f t="shared" si="9"/>
        <v>insert into noskrien_reit (dalibnieks, rez,skriesim_db,sacensibas) values ('Lizbovskis Lauris',10477,'','Garkalnes mežu Stirnu buks – 27 km/Lūsis');</v>
      </c>
    </row>
    <row r="167" spans="1:15" ht="14.25" customHeight="1" thickBot="1">
      <c r="A167" s="10" t="s">
        <v>4336</v>
      </c>
      <c r="B167" t="s">
        <v>4954</v>
      </c>
      <c r="C167" t="s">
        <v>6296</v>
      </c>
      <c r="D167" t="s">
        <v>5457</v>
      </c>
      <c r="G167" s="11">
        <v>0.12186342592592592</v>
      </c>
      <c r="H167" s="11" t="s">
        <v>7118</v>
      </c>
      <c r="I167">
        <v>2</v>
      </c>
      <c r="J167">
        <v>55</v>
      </c>
      <c r="K167">
        <v>29</v>
      </c>
      <c r="L167">
        <f t="shared" si="10"/>
        <v>10529</v>
      </c>
      <c r="M167">
        <f t="shared" si="11"/>
        <v>160.8889733118055</v>
      </c>
      <c r="N167" t="str">
        <f t="shared" si="8"/>
        <v/>
      </c>
      <c r="O167" s="15" t="str">
        <f t="shared" si="9"/>
        <v>insert into noskrien_reit (dalibnieks, rez,skriesim_db,sacensibas) values ('Vībure Līga',10529,'','Garkalnes mežu Stirnu buks – 27 km/Lūsis');</v>
      </c>
    </row>
    <row r="168" spans="1:15" ht="14.25" customHeight="1" thickBot="1">
      <c r="A168" s="10" t="s">
        <v>4337</v>
      </c>
      <c r="B168" t="s">
        <v>4975</v>
      </c>
      <c r="C168" t="s">
        <v>6461</v>
      </c>
      <c r="D168" t="s">
        <v>5444</v>
      </c>
      <c r="G168" s="11">
        <v>0.12221064814814815</v>
      </c>
      <c r="H168" s="11" t="s">
        <v>7119</v>
      </c>
      <c r="I168">
        <v>2</v>
      </c>
      <c r="J168">
        <v>55</v>
      </c>
      <c r="K168">
        <v>59</v>
      </c>
      <c r="L168">
        <f t="shared" si="10"/>
        <v>10559</v>
      </c>
      <c r="M168">
        <f t="shared" si="11"/>
        <v>160.43185907756416</v>
      </c>
      <c r="N168" t="str">
        <f t="shared" si="8"/>
        <v/>
      </c>
      <c r="O168" s="15" t="str">
        <f t="shared" si="9"/>
        <v>insert into noskrien_reit (dalibnieks, rez,skriesim_db,sacensibas) values ('Kesteris Jānis',10559,'','Garkalnes mežu Stirnu buks – 27 km/Lūsis');</v>
      </c>
    </row>
    <row r="169" spans="1:15" ht="14.25" customHeight="1" thickBot="1">
      <c r="A169" s="10" t="s">
        <v>4338</v>
      </c>
      <c r="B169" t="s">
        <v>4975</v>
      </c>
      <c r="C169" t="s">
        <v>6279</v>
      </c>
      <c r="D169" t="s">
        <v>5444</v>
      </c>
      <c r="G169" s="11">
        <v>0.12230324074074074</v>
      </c>
      <c r="H169" s="11" t="s">
        <v>7120</v>
      </c>
      <c r="I169">
        <v>2</v>
      </c>
      <c r="J169">
        <v>56</v>
      </c>
      <c r="K169">
        <v>7</v>
      </c>
      <c r="L169">
        <f t="shared" si="10"/>
        <v>10567</v>
      </c>
      <c r="M169">
        <f t="shared" si="11"/>
        <v>160.31040030282958</v>
      </c>
      <c r="N169" t="str">
        <f t="shared" si="8"/>
        <v/>
      </c>
      <c r="O169" s="15" t="str">
        <f t="shared" si="9"/>
        <v>insert into noskrien_reit (dalibnieks, rez,skriesim_db,sacensibas) values ('Bormeisters Jānis',10567,'','Garkalnes mežu Stirnu buks – 27 km/Lūsis');</v>
      </c>
    </row>
    <row r="170" spans="1:15" ht="14.25" customHeight="1" thickBot="1">
      <c r="A170" s="10" t="s">
        <v>4339</v>
      </c>
      <c r="B170" t="s">
        <v>5337</v>
      </c>
      <c r="C170" t="s">
        <v>5556</v>
      </c>
      <c r="D170" t="s">
        <v>5457</v>
      </c>
      <c r="E170" t="s">
        <v>5088</v>
      </c>
      <c r="G170" s="11">
        <v>0.1227199074074074</v>
      </c>
      <c r="H170" s="11" t="s">
        <v>7121</v>
      </c>
      <c r="I170">
        <v>2</v>
      </c>
      <c r="J170">
        <v>56</v>
      </c>
      <c r="K170">
        <v>43</v>
      </c>
      <c r="L170">
        <f t="shared" si="10"/>
        <v>10603</v>
      </c>
      <c r="M170">
        <f t="shared" si="11"/>
        <v>159.76610393284921</v>
      </c>
      <c r="N170" t="str">
        <f t="shared" si="8"/>
        <v>y</v>
      </c>
      <c r="O170" s="15" t="str">
        <f t="shared" si="9"/>
        <v>insert into noskrien_reit (dalibnieks, rez,skriesim_db,sacensibas) values ('Sprice Kristīne',10603,'y','Garkalnes mežu Stirnu buks – 27 km/Lūsis');</v>
      </c>
    </row>
    <row r="171" spans="1:15" ht="14.25" customHeight="1" thickBot="1">
      <c r="A171" s="10" t="s">
        <v>4340</v>
      </c>
      <c r="B171" t="s">
        <v>5120</v>
      </c>
      <c r="C171" t="s">
        <v>6373</v>
      </c>
      <c r="D171" t="s">
        <v>5444</v>
      </c>
      <c r="E171" t="s">
        <v>5491</v>
      </c>
      <c r="G171" s="11">
        <v>0.12280092592592594</v>
      </c>
      <c r="H171" s="11" t="s">
        <v>7122</v>
      </c>
      <c r="I171">
        <v>2</v>
      </c>
      <c r="J171">
        <v>56</v>
      </c>
      <c r="K171">
        <v>50</v>
      </c>
      <c r="L171">
        <f t="shared" si="10"/>
        <v>10610</v>
      </c>
      <c r="M171">
        <f t="shared" si="11"/>
        <v>159.66069745523092</v>
      </c>
      <c r="N171" t="str">
        <f t="shared" si="8"/>
        <v/>
      </c>
      <c r="O171" s="15" t="str">
        <f t="shared" si="9"/>
        <v>insert into noskrien_reit (dalibnieks, rez,skriesim_db,sacensibas) values ('Runts Mareks',10610,'','Garkalnes mežu Stirnu buks – 27 km/Lūsis');</v>
      </c>
    </row>
    <row r="172" spans="1:15" ht="14.25" customHeight="1" thickBot="1">
      <c r="A172" s="10" t="s">
        <v>4341</v>
      </c>
      <c r="B172" t="s">
        <v>5318</v>
      </c>
      <c r="C172" t="s">
        <v>6520</v>
      </c>
      <c r="D172" t="s">
        <v>5457</v>
      </c>
      <c r="E172" t="s">
        <v>5088</v>
      </c>
      <c r="G172" s="11">
        <v>0.12421296296296297</v>
      </c>
      <c r="H172" s="11" t="s">
        <v>7123</v>
      </c>
      <c r="I172">
        <v>2</v>
      </c>
      <c r="J172">
        <v>58</v>
      </c>
      <c r="K172">
        <v>52</v>
      </c>
      <c r="L172">
        <f t="shared" si="10"/>
        <v>10732</v>
      </c>
      <c r="M172">
        <f t="shared" si="11"/>
        <v>157.84569511740588</v>
      </c>
      <c r="N172" t="str">
        <f t="shared" si="8"/>
        <v>y</v>
      </c>
      <c r="O172" s="15" t="str">
        <f t="shared" si="9"/>
        <v>insert into noskrien_reit (dalibnieks, rez,skriesim_db,sacensibas) values ('Ciganoka Darja',10732,'y','Garkalnes mežu Stirnu buks – 27 km/Lūsis');</v>
      </c>
    </row>
    <row r="173" spans="1:15" ht="14.25" customHeight="1" thickBot="1">
      <c r="A173" s="10" t="s">
        <v>4342</v>
      </c>
      <c r="B173" t="s">
        <v>5603</v>
      </c>
      <c r="C173" t="s">
        <v>5272</v>
      </c>
      <c r="D173" t="s">
        <v>5474</v>
      </c>
      <c r="E173" t="s">
        <v>5088</v>
      </c>
      <c r="G173" s="11">
        <v>0.12532407407407406</v>
      </c>
      <c r="H173" s="11" t="s">
        <v>7124</v>
      </c>
      <c r="I173">
        <v>3</v>
      </c>
      <c r="J173">
        <v>0</v>
      </c>
      <c r="K173">
        <v>28</v>
      </c>
      <c r="L173">
        <f t="shared" si="10"/>
        <v>10828</v>
      </c>
      <c r="M173">
        <f t="shared" si="11"/>
        <v>156.4462504617658</v>
      </c>
      <c r="N173" t="str">
        <f t="shared" si="8"/>
        <v>y</v>
      </c>
      <c r="O173" s="15" t="str">
        <f t="shared" si="9"/>
        <v>insert into noskrien_reit (dalibnieks, rez,skriesim_db,sacensibas) values ('Straume Ildze',10828,'y','Garkalnes mežu Stirnu buks – 27 km/Lūsis');</v>
      </c>
    </row>
    <row r="174" spans="1:15" ht="14.25" customHeight="1" thickBot="1">
      <c r="A174" s="10" t="s">
        <v>4343</v>
      </c>
      <c r="B174" t="s">
        <v>4960</v>
      </c>
      <c r="C174" t="s">
        <v>6523</v>
      </c>
      <c r="D174" t="s">
        <v>5444</v>
      </c>
      <c r="G174" s="11">
        <v>0.12621527777777777</v>
      </c>
      <c r="H174" s="11" t="s">
        <v>7125</v>
      </c>
      <c r="I174">
        <v>3</v>
      </c>
      <c r="J174">
        <v>1</v>
      </c>
      <c r="K174">
        <v>45</v>
      </c>
      <c r="L174">
        <f t="shared" si="10"/>
        <v>10905</v>
      </c>
      <c r="M174">
        <f t="shared" si="11"/>
        <v>155.34158642824391</v>
      </c>
      <c r="N174" t="str">
        <f t="shared" si="8"/>
        <v/>
      </c>
      <c r="O174" s="15" t="str">
        <f t="shared" si="9"/>
        <v>insert into noskrien_reit (dalibnieks, rez,skriesim_db,sacensibas) values ('Skuja Māris',10905,'','Garkalnes mežu Stirnu buks – 27 km/Lūsis');</v>
      </c>
    </row>
    <row r="175" spans="1:15" ht="14.25" customHeight="1" thickBot="1">
      <c r="A175" s="10" t="s">
        <v>4344</v>
      </c>
      <c r="B175" t="s">
        <v>5293</v>
      </c>
      <c r="C175" t="s">
        <v>5582</v>
      </c>
      <c r="D175" t="s">
        <v>5457</v>
      </c>
      <c r="G175" s="11">
        <v>0.12773148148148147</v>
      </c>
      <c r="H175" s="11" t="s">
        <v>7126</v>
      </c>
      <c r="I175">
        <v>3</v>
      </c>
      <c r="J175">
        <v>3</v>
      </c>
      <c r="K175">
        <v>56</v>
      </c>
      <c r="L175">
        <f t="shared" si="10"/>
        <v>11036</v>
      </c>
      <c r="M175">
        <f t="shared" si="11"/>
        <v>153.49764407393982</v>
      </c>
      <c r="N175" t="str">
        <f t="shared" si="8"/>
        <v/>
      </c>
      <c r="O175" s="15" t="str">
        <f t="shared" si="9"/>
        <v>insert into noskrien_reit (dalibnieks, rez,skriesim_db,sacensibas) values ('Gulbe Inese',11036,'','Garkalnes mežu Stirnu buks – 27 km/Lūsis');</v>
      </c>
    </row>
    <row r="176" spans="1:15" ht="14.25" customHeight="1" thickBot="1">
      <c r="A176" s="10" t="s">
        <v>4345</v>
      </c>
      <c r="B176" t="s">
        <v>4954</v>
      </c>
      <c r="C176" t="s">
        <v>5579</v>
      </c>
      <c r="D176" t="s">
        <v>5474</v>
      </c>
      <c r="G176" s="11">
        <v>0.1277662037037037</v>
      </c>
      <c r="H176" s="11" t="s">
        <v>7127</v>
      </c>
      <c r="I176">
        <v>3</v>
      </c>
      <c r="J176">
        <v>3</v>
      </c>
      <c r="K176">
        <v>59</v>
      </c>
      <c r="L176">
        <f t="shared" si="10"/>
        <v>11039</v>
      </c>
      <c r="M176">
        <f t="shared" si="11"/>
        <v>153.4559289790742</v>
      </c>
      <c r="N176" t="str">
        <f t="shared" si="8"/>
        <v/>
      </c>
      <c r="O176" s="15" t="str">
        <f t="shared" si="9"/>
        <v>insert into noskrien_reit (dalibnieks, rez,skriesim_db,sacensibas) values ('Līce Līga',11039,'','Garkalnes mežu Stirnu buks – 27 km/Lūsis');</v>
      </c>
    </row>
    <row r="177" spans="1:15" ht="14.25" customHeight="1" thickBot="1">
      <c r="A177" s="10" t="s">
        <v>4346</v>
      </c>
      <c r="B177" t="s">
        <v>4943</v>
      </c>
      <c r="C177" t="s">
        <v>5598</v>
      </c>
      <c r="D177" t="s">
        <v>5444</v>
      </c>
      <c r="E177" t="s">
        <v>5420</v>
      </c>
      <c r="G177" s="11">
        <v>0.1277777777777778</v>
      </c>
      <c r="H177" s="11" t="s">
        <v>7128</v>
      </c>
      <c r="I177">
        <v>3</v>
      </c>
      <c r="J177">
        <v>4</v>
      </c>
      <c r="K177">
        <v>0</v>
      </c>
      <c r="L177">
        <f t="shared" si="10"/>
        <v>11040</v>
      </c>
      <c r="M177">
        <f t="shared" si="11"/>
        <v>153.44202898550725</v>
      </c>
      <c r="N177" t="str">
        <f t="shared" si="8"/>
        <v/>
      </c>
      <c r="O177" s="15" t="str">
        <f t="shared" si="9"/>
        <v>insert into noskrien_reit (dalibnieks, rez,skriesim_db,sacensibas) values ('Muižnieks Pēteris',11040,'','Garkalnes mežu Stirnu buks – 27 km/Lūsis');</v>
      </c>
    </row>
    <row r="178" spans="1:15" ht="14.25" customHeight="1" thickBot="1">
      <c r="A178" s="10" t="s">
        <v>4347</v>
      </c>
      <c r="B178" t="s">
        <v>5161</v>
      </c>
      <c r="C178" t="s">
        <v>5319</v>
      </c>
      <c r="D178" t="s">
        <v>5444</v>
      </c>
      <c r="E178" t="s">
        <v>5320</v>
      </c>
      <c r="G178" s="11">
        <v>0.12828703703703703</v>
      </c>
      <c r="H178" s="11" t="s">
        <v>7129</v>
      </c>
      <c r="I178">
        <v>3</v>
      </c>
      <c r="J178">
        <v>4</v>
      </c>
      <c r="K178">
        <v>44</v>
      </c>
      <c r="L178">
        <f t="shared" si="10"/>
        <v>11084</v>
      </c>
      <c r="M178">
        <f t="shared" si="11"/>
        <v>152.83291230602669</v>
      </c>
      <c r="N178" t="str">
        <f t="shared" si="8"/>
        <v/>
      </c>
      <c r="O178" s="15" t="str">
        <f t="shared" si="9"/>
        <v>insert into noskrien_reit (dalibnieks, rez,skriesim_db,sacensibas) values ('Jakovļevs Vitālijs',11084,'','Garkalnes mežu Stirnu buks – 27 km/Lūsis');</v>
      </c>
    </row>
    <row r="179" spans="1:15" ht="14.25" customHeight="1" thickBot="1">
      <c r="A179" s="10" t="s">
        <v>4348</v>
      </c>
      <c r="B179" t="s">
        <v>5018</v>
      </c>
      <c r="C179" t="s">
        <v>6309</v>
      </c>
      <c r="D179" t="s">
        <v>5444</v>
      </c>
      <c r="E179" t="s">
        <v>5468</v>
      </c>
      <c r="G179" s="11">
        <v>0.12967592592592592</v>
      </c>
      <c r="H179" s="11" t="s">
        <v>7130</v>
      </c>
      <c r="I179">
        <v>3</v>
      </c>
      <c r="J179">
        <v>6</v>
      </c>
      <c r="K179">
        <v>44</v>
      </c>
      <c r="L179">
        <f t="shared" si="10"/>
        <v>11204</v>
      </c>
      <c r="M179">
        <f t="shared" si="11"/>
        <v>151.19600142806144</v>
      </c>
      <c r="N179" t="str">
        <f t="shared" si="8"/>
        <v/>
      </c>
      <c r="O179" s="15" t="str">
        <f t="shared" si="9"/>
        <v>insert into noskrien_reit (dalibnieks, rez,skriesim_db,sacensibas) values ('Raits Didzis',11204,'','Garkalnes mežu Stirnu buks – 27 km/Lūsis');</v>
      </c>
    </row>
    <row r="180" spans="1:15" ht="14.25" customHeight="1" thickBot="1">
      <c r="A180" s="10" t="s">
        <v>4349</v>
      </c>
      <c r="B180" t="s">
        <v>5181</v>
      </c>
      <c r="C180" t="s">
        <v>5296</v>
      </c>
      <c r="D180" t="s">
        <v>5444</v>
      </c>
      <c r="E180" t="s">
        <v>5297</v>
      </c>
      <c r="G180" s="11">
        <v>0.13009259259259259</v>
      </c>
      <c r="H180" s="11" t="s">
        <v>7131</v>
      </c>
      <c r="I180">
        <v>3</v>
      </c>
      <c r="J180">
        <v>7</v>
      </c>
      <c r="K180">
        <v>20</v>
      </c>
      <c r="L180">
        <f t="shared" si="10"/>
        <v>11240</v>
      </c>
      <c r="M180">
        <f t="shared" si="11"/>
        <v>150.71174377224199</v>
      </c>
      <c r="N180" t="str">
        <f t="shared" si="8"/>
        <v/>
      </c>
      <c r="O180" s="15" t="str">
        <f t="shared" si="9"/>
        <v>insert into noskrien_reit (dalibnieks, rez,skriesim_db,sacensibas) values ('Urtāns Jurģis',11240,'','Garkalnes mežu Stirnu buks – 27 km/Lūsis');</v>
      </c>
    </row>
    <row r="181" spans="1:15" ht="14.25" customHeight="1" thickBot="1">
      <c r="A181" s="10" t="s">
        <v>4350</v>
      </c>
      <c r="B181" t="s">
        <v>4954</v>
      </c>
      <c r="C181" t="s">
        <v>4955</v>
      </c>
      <c r="D181" t="s">
        <v>5488</v>
      </c>
      <c r="E181" t="s">
        <v>5088</v>
      </c>
      <c r="G181" s="11">
        <v>0.13030092592592593</v>
      </c>
      <c r="H181" s="11" t="s">
        <v>7132</v>
      </c>
      <c r="I181">
        <v>3</v>
      </c>
      <c r="J181">
        <v>7</v>
      </c>
      <c r="K181">
        <v>38</v>
      </c>
      <c r="L181">
        <f t="shared" si="10"/>
        <v>11258</v>
      </c>
      <c r="M181">
        <f t="shared" si="11"/>
        <v>150.47077633682716</v>
      </c>
      <c r="N181" t="str">
        <f t="shared" si="8"/>
        <v>y</v>
      </c>
      <c r="O181" s="15" t="str">
        <f t="shared" si="9"/>
        <v>insert into noskrien_reit (dalibnieks, rez,skriesim_db,sacensibas) values ('Linuža Līga',11258,'y','Garkalnes mežu Stirnu buks – 27 km/Lūsis');</v>
      </c>
    </row>
    <row r="182" spans="1:15" ht="14.25" customHeight="1" thickBot="1">
      <c r="A182" s="10" t="s">
        <v>4351</v>
      </c>
      <c r="B182" t="s">
        <v>5012</v>
      </c>
      <c r="C182" t="s">
        <v>5206</v>
      </c>
      <c r="D182" t="s">
        <v>5451</v>
      </c>
      <c r="E182" t="s">
        <v>5207</v>
      </c>
      <c r="G182" s="11">
        <v>0.13112268518518519</v>
      </c>
      <c r="H182" s="11" t="s">
        <v>7133</v>
      </c>
      <c r="I182">
        <v>3</v>
      </c>
      <c r="J182">
        <v>8</v>
      </c>
      <c r="K182">
        <v>49</v>
      </c>
      <c r="L182">
        <f t="shared" si="10"/>
        <v>11329</v>
      </c>
      <c r="M182">
        <f t="shared" si="11"/>
        <v>149.52776061435253</v>
      </c>
      <c r="N182" t="str">
        <f t="shared" si="8"/>
        <v/>
      </c>
      <c r="O182" s="15" t="str">
        <f t="shared" si="9"/>
        <v>insert into noskrien_reit (dalibnieks, rez,skriesim_db,sacensibas) values ('Petrovs Dzintars',11329,'','Garkalnes mežu Stirnu buks – 27 km/Lūsis');</v>
      </c>
    </row>
    <row r="183" spans="1:15" ht="14.25" customHeight="1" thickBot="1">
      <c r="A183" s="10" t="s">
        <v>4352</v>
      </c>
      <c r="B183" t="s">
        <v>5168</v>
      </c>
      <c r="C183" t="s">
        <v>5312</v>
      </c>
      <c r="D183" t="s">
        <v>5460</v>
      </c>
      <c r="E183" t="s">
        <v>5313</v>
      </c>
      <c r="G183" s="11">
        <v>0.13114583333333332</v>
      </c>
      <c r="H183" s="11" t="s">
        <v>7134</v>
      </c>
      <c r="I183">
        <v>3</v>
      </c>
      <c r="J183">
        <v>8</v>
      </c>
      <c r="K183">
        <v>51</v>
      </c>
      <c r="L183">
        <f t="shared" si="10"/>
        <v>11331</v>
      </c>
      <c r="M183">
        <f t="shared" si="11"/>
        <v>149.5013679286912</v>
      </c>
      <c r="N183" t="str">
        <f t="shared" si="8"/>
        <v/>
      </c>
      <c r="O183" s="15" t="str">
        <f t="shared" si="9"/>
        <v>insert into noskrien_reit (dalibnieks, rez,skriesim_db,sacensibas) values ('Gaidelis Juris',11331,'','Garkalnes mežu Stirnu buks – 27 km/Lūsis');</v>
      </c>
    </row>
    <row r="184" spans="1:15" ht="14.25" customHeight="1" thickBot="1">
      <c r="A184" s="10" t="s">
        <v>4353</v>
      </c>
      <c r="B184" t="s">
        <v>5042</v>
      </c>
      <c r="C184" t="s">
        <v>5043</v>
      </c>
      <c r="D184" t="s">
        <v>5457</v>
      </c>
      <c r="E184" t="s">
        <v>5088</v>
      </c>
      <c r="G184" s="11">
        <v>0.1312962962962963</v>
      </c>
      <c r="H184" s="11" t="s">
        <v>7135</v>
      </c>
      <c r="I184">
        <v>3</v>
      </c>
      <c r="J184">
        <v>9</v>
      </c>
      <c r="K184">
        <v>4</v>
      </c>
      <c r="L184">
        <f t="shared" si="10"/>
        <v>11344</v>
      </c>
      <c r="M184">
        <f t="shared" si="11"/>
        <v>149.33004231311708</v>
      </c>
      <c r="N184" t="str">
        <f t="shared" si="8"/>
        <v>y</v>
      </c>
      <c r="O184" s="15" t="str">
        <f t="shared" si="9"/>
        <v>insert into noskrien_reit (dalibnieks, rez,skriesim_db,sacensibas) values ('Rulle Aija',11344,'y','Garkalnes mežu Stirnu buks – 27 km/Lūsis');</v>
      </c>
    </row>
    <row r="185" spans="1:15" ht="14.25" customHeight="1" thickBot="1">
      <c r="A185" s="10" t="s">
        <v>4354</v>
      </c>
      <c r="B185" t="s">
        <v>5031</v>
      </c>
      <c r="C185" t="s">
        <v>5032</v>
      </c>
      <c r="D185" t="s">
        <v>5457</v>
      </c>
      <c r="G185" s="11">
        <v>0.13236111111111112</v>
      </c>
      <c r="H185" s="11" t="s">
        <v>7136</v>
      </c>
      <c r="I185">
        <v>3</v>
      </c>
      <c r="J185">
        <v>10</v>
      </c>
      <c r="K185">
        <v>36</v>
      </c>
      <c r="L185">
        <f t="shared" si="10"/>
        <v>11436</v>
      </c>
      <c r="M185">
        <f t="shared" si="11"/>
        <v>148.12871633438266</v>
      </c>
      <c r="N185" t="str">
        <f t="shared" si="8"/>
        <v/>
      </c>
      <c r="O185" s="15" t="str">
        <f t="shared" si="9"/>
        <v>insert into noskrien_reit (dalibnieks, rez,skriesim_db,sacensibas) values ('Plūmane Gunda',11436,'','Garkalnes mežu Stirnu buks – 27 km/Lūsis');</v>
      </c>
    </row>
    <row r="186" spans="1:15" ht="14.25" customHeight="1" thickBot="1">
      <c r="A186" s="10" t="s">
        <v>4355</v>
      </c>
      <c r="B186" t="s">
        <v>5583</v>
      </c>
      <c r="C186" t="s">
        <v>6313</v>
      </c>
      <c r="D186" t="s">
        <v>5444</v>
      </c>
      <c r="E186" t="s">
        <v>5492</v>
      </c>
      <c r="G186" s="11">
        <v>0.13260416666666666</v>
      </c>
      <c r="H186" s="11" t="s">
        <v>7137</v>
      </c>
      <c r="I186">
        <v>3</v>
      </c>
      <c r="J186">
        <v>10</v>
      </c>
      <c r="K186">
        <v>57</v>
      </c>
      <c r="L186">
        <f t="shared" si="10"/>
        <v>11457</v>
      </c>
      <c r="M186">
        <f t="shared" si="11"/>
        <v>147.85720520205987</v>
      </c>
      <c r="N186" t="str">
        <f t="shared" si="8"/>
        <v/>
      </c>
      <c r="O186" s="15" t="str">
        <f t="shared" si="9"/>
        <v>insert into noskrien_reit (dalibnieks, rez,skriesim_db,sacensibas) values ('Nesenbergs Krišjānis',11457,'','Garkalnes mežu Stirnu buks – 27 km/Lūsis');</v>
      </c>
    </row>
    <row r="187" spans="1:15" ht="14.25" customHeight="1" thickBot="1">
      <c r="A187" s="10" t="s">
        <v>4356</v>
      </c>
      <c r="B187" t="s">
        <v>5007</v>
      </c>
      <c r="C187" t="s">
        <v>6965</v>
      </c>
      <c r="D187" t="s">
        <v>5444</v>
      </c>
      <c r="G187" s="11">
        <v>0.13273148148148148</v>
      </c>
      <c r="H187" s="11" t="s">
        <v>7138</v>
      </c>
      <c r="I187">
        <v>3</v>
      </c>
      <c r="J187">
        <v>11</v>
      </c>
      <c r="K187">
        <v>8</v>
      </c>
      <c r="L187">
        <f t="shared" si="10"/>
        <v>11468</v>
      </c>
      <c r="M187">
        <f t="shared" si="11"/>
        <v>147.71538193233346</v>
      </c>
      <c r="N187" t="str">
        <f t="shared" si="8"/>
        <v/>
      </c>
      <c r="O187" s="15" t="str">
        <f t="shared" si="9"/>
        <v>insert into noskrien_reit (dalibnieks, rez,skriesim_db,sacensibas) values ('Zingis Guntis',11468,'','Garkalnes mežu Stirnu buks – 27 km/Lūsis');</v>
      </c>
    </row>
    <row r="188" spans="1:15" ht="14.25" customHeight="1" thickBot="1">
      <c r="A188" s="10" t="s">
        <v>4357</v>
      </c>
      <c r="B188" t="s">
        <v>5498</v>
      </c>
      <c r="C188" t="s">
        <v>6304</v>
      </c>
      <c r="D188" t="s">
        <v>5444</v>
      </c>
      <c r="G188" s="11">
        <v>0.1330787037037037</v>
      </c>
      <c r="H188" s="11" t="s">
        <v>7139</v>
      </c>
      <c r="I188">
        <v>3</v>
      </c>
      <c r="J188">
        <v>11</v>
      </c>
      <c r="K188">
        <v>38</v>
      </c>
      <c r="L188">
        <f t="shared" si="10"/>
        <v>11498</v>
      </c>
      <c r="M188">
        <f t="shared" si="11"/>
        <v>147.32997042963993</v>
      </c>
      <c r="N188" t="str">
        <f t="shared" si="8"/>
        <v/>
      </c>
      <c r="O188" s="15" t="str">
        <f t="shared" si="9"/>
        <v>insert into noskrien_reit (dalibnieks, rez,skriesim_db,sacensibas) values ('Stavro Einārs',11498,'','Garkalnes mežu Stirnu buks – 27 km/Lūsis');</v>
      </c>
    </row>
    <row r="189" spans="1:15" ht="14.25" customHeight="1" thickBot="1">
      <c r="A189" s="10" t="s">
        <v>4358</v>
      </c>
      <c r="B189" t="s">
        <v>4943</v>
      </c>
      <c r="C189" t="s">
        <v>5072</v>
      </c>
      <c r="D189" t="s">
        <v>5444</v>
      </c>
      <c r="E189" t="s">
        <v>5326</v>
      </c>
      <c r="G189" s="11">
        <v>0.1338425925925926</v>
      </c>
      <c r="H189" s="11" t="s">
        <v>7140</v>
      </c>
      <c r="I189">
        <v>3</v>
      </c>
      <c r="J189">
        <v>12</v>
      </c>
      <c r="K189">
        <v>44</v>
      </c>
      <c r="L189">
        <f t="shared" si="10"/>
        <v>11564</v>
      </c>
      <c r="M189">
        <f t="shared" si="11"/>
        <v>146.48910411622276</v>
      </c>
      <c r="N189" t="str">
        <f t="shared" si="8"/>
        <v/>
      </c>
      <c r="O189" s="15" t="str">
        <f t="shared" si="9"/>
        <v>insert into noskrien_reit (dalibnieks, rez,skriesim_db,sacensibas) values ('Grīviņš Pēteris',11564,'','Garkalnes mežu Stirnu buks – 27 km/Lūsis');</v>
      </c>
    </row>
    <row r="190" spans="1:15" ht="14.25" customHeight="1" thickBot="1">
      <c r="A190" s="10" t="s">
        <v>4359</v>
      </c>
      <c r="B190" t="s">
        <v>5073</v>
      </c>
      <c r="C190" t="s">
        <v>5074</v>
      </c>
      <c r="D190" t="s">
        <v>5457</v>
      </c>
      <c r="E190" t="s">
        <v>5326</v>
      </c>
      <c r="G190" s="11">
        <v>0.13385416666666666</v>
      </c>
      <c r="H190" s="11" t="s">
        <v>7141</v>
      </c>
      <c r="I190">
        <v>3</v>
      </c>
      <c r="J190">
        <v>12</v>
      </c>
      <c r="K190">
        <v>45</v>
      </c>
      <c r="L190">
        <f t="shared" si="10"/>
        <v>11565</v>
      </c>
      <c r="M190">
        <f t="shared" si="11"/>
        <v>146.4764375270212</v>
      </c>
      <c r="N190" t="str">
        <f t="shared" si="8"/>
        <v/>
      </c>
      <c r="O190" s="15" t="str">
        <f t="shared" si="9"/>
        <v>insert into noskrien_reit (dalibnieks, rez,skriesim_db,sacensibas) values ('Upmace Ieva',11565,'','Garkalnes mežu Stirnu buks – 27 km/Lūsis');</v>
      </c>
    </row>
    <row r="191" spans="1:15" ht="14.25" customHeight="1" thickBot="1">
      <c r="A191" s="10" t="s">
        <v>4360</v>
      </c>
      <c r="B191" t="s">
        <v>4948</v>
      </c>
      <c r="C191" t="s">
        <v>5046</v>
      </c>
      <c r="D191" t="s">
        <v>5444</v>
      </c>
      <c r="E191" t="s">
        <v>5088</v>
      </c>
      <c r="G191" s="11">
        <v>0.13418981481481482</v>
      </c>
      <c r="H191" s="11" t="s">
        <v>7142</v>
      </c>
      <c r="I191">
        <v>3</v>
      </c>
      <c r="J191">
        <v>13</v>
      </c>
      <c r="K191">
        <v>14</v>
      </c>
      <c r="L191">
        <f t="shared" si="10"/>
        <v>11594</v>
      </c>
      <c r="M191">
        <f t="shared" si="11"/>
        <v>146.11005692599622</v>
      </c>
      <c r="N191" t="str">
        <f t="shared" si="8"/>
        <v>y</v>
      </c>
      <c r="O191" s="15" t="str">
        <f t="shared" si="9"/>
        <v>insert into noskrien_reit (dalibnieks, rez,skriesim_db,sacensibas) values ('Ābelītis Edgars',11594,'y','Garkalnes mežu Stirnu buks – 27 km/Lūsis');</v>
      </c>
    </row>
    <row r="192" spans="1:15" ht="14.25" customHeight="1" thickBot="1">
      <c r="A192" s="10" t="s">
        <v>4361</v>
      </c>
      <c r="B192" t="s">
        <v>5610</v>
      </c>
      <c r="C192" t="s">
        <v>5611</v>
      </c>
      <c r="D192" t="s">
        <v>5457</v>
      </c>
      <c r="E192" t="s">
        <v>5088</v>
      </c>
      <c r="G192" s="11">
        <v>0.13503472222222221</v>
      </c>
      <c r="H192" s="11" t="s">
        <v>7143</v>
      </c>
      <c r="I192">
        <v>3</v>
      </c>
      <c r="J192">
        <v>14</v>
      </c>
      <c r="K192">
        <v>27</v>
      </c>
      <c r="L192">
        <f t="shared" si="10"/>
        <v>11667</v>
      </c>
      <c r="M192">
        <f t="shared" si="11"/>
        <v>145.19585154709867</v>
      </c>
      <c r="N192" t="str">
        <f t="shared" si="8"/>
        <v>y</v>
      </c>
      <c r="O192" s="15" t="str">
        <f t="shared" si="9"/>
        <v>insert into noskrien_reit (dalibnieks, rez,skriesim_db,sacensibas) values ('Graudiņa Ina',11667,'y','Garkalnes mežu Stirnu buks – 27 km/Lūsis');</v>
      </c>
    </row>
    <row r="193" spans="1:15" ht="14.25" customHeight="1" thickBot="1">
      <c r="A193" s="10" t="s">
        <v>4362</v>
      </c>
      <c r="B193" t="s">
        <v>5132</v>
      </c>
      <c r="C193" t="s">
        <v>5133</v>
      </c>
      <c r="D193" t="s">
        <v>5444</v>
      </c>
      <c r="E193" t="s">
        <v>5088</v>
      </c>
      <c r="G193" s="11">
        <v>0.13505787037037037</v>
      </c>
      <c r="H193" s="11" t="s">
        <v>7144</v>
      </c>
      <c r="I193">
        <v>3</v>
      </c>
      <c r="J193">
        <v>14</v>
      </c>
      <c r="K193">
        <v>29</v>
      </c>
      <c r="L193">
        <f t="shared" si="10"/>
        <v>11669</v>
      </c>
      <c r="M193">
        <f t="shared" si="11"/>
        <v>145.17096580683864</v>
      </c>
      <c r="N193" t="str">
        <f t="shared" si="8"/>
        <v>y</v>
      </c>
      <c r="O193" s="15" t="str">
        <f t="shared" si="9"/>
        <v>insert into noskrien_reit (dalibnieks, rez,skriesim_db,sacensibas) values ('Vāvere Signis',11669,'y','Garkalnes mežu Stirnu buks – 27 km/Lūsis');</v>
      </c>
    </row>
    <row r="194" spans="1:15" ht="14.25" customHeight="1" thickBot="1">
      <c r="A194" s="10" t="s">
        <v>4363</v>
      </c>
      <c r="B194" t="s">
        <v>5231</v>
      </c>
      <c r="C194" t="s">
        <v>6322</v>
      </c>
      <c r="D194" t="s">
        <v>5451</v>
      </c>
      <c r="E194" t="s">
        <v>5493</v>
      </c>
      <c r="G194" s="11">
        <v>0.13556712962962963</v>
      </c>
      <c r="H194" s="11" t="s">
        <v>7145</v>
      </c>
      <c r="I194">
        <v>3</v>
      </c>
      <c r="J194">
        <v>15</v>
      </c>
      <c r="K194">
        <v>13</v>
      </c>
      <c r="L194">
        <f t="shared" si="10"/>
        <v>11713</v>
      </c>
      <c r="M194">
        <f t="shared" si="11"/>
        <v>144.6256296422778</v>
      </c>
      <c r="N194" t="str">
        <f t="shared" ref="N194:N218" si="12">IF(E194="vsk noskrien","y","")</f>
        <v/>
      </c>
      <c r="O194" s="15" t="str">
        <f t="shared" ref="O194:O218" si="13">CONCATENATE("insert into noskrien_reit (dalibnieks, rez,skriesim_db,sacensibas) values ('",C194," ",B194,"',",L194,",'",N194,"','",$O$1,"');")</f>
        <v>insert into noskrien_reit (dalibnieks, rez,skriesim_db,sacensibas) values ('Ruņģis Ilvars',11713,'','Garkalnes mežu Stirnu buks – 27 km/Lūsis');</v>
      </c>
    </row>
    <row r="195" spans="1:15" ht="14.25" customHeight="1" thickBot="1">
      <c r="A195" s="10" t="s">
        <v>4364</v>
      </c>
      <c r="B195" t="s">
        <v>5048</v>
      </c>
      <c r="C195" t="s">
        <v>5049</v>
      </c>
      <c r="D195" t="s">
        <v>5457</v>
      </c>
      <c r="E195" t="s">
        <v>5088</v>
      </c>
      <c r="G195" s="11">
        <v>0.13598379629629628</v>
      </c>
      <c r="H195" s="11" t="s">
        <v>7146</v>
      </c>
      <c r="I195">
        <v>3</v>
      </c>
      <c r="J195">
        <v>15</v>
      </c>
      <c r="K195">
        <v>49</v>
      </c>
      <c r="L195">
        <f t="shared" ref="L195:L218" si="14">I195*3600+J195*60+K195</f>
        <v>11749</v>
      </c>
      <c r="M195">
        <f t="shared" ref="M195:M218" si="15">$L$2/L195*280</f>
        <v>144.18248361562686</v>
      </c>
      <c r="N195" t="str">
        <f t="shared" si="12"/>
        <v>y</v>
      </c>
      <c r="O195" s="15" t="str">
        <f t="shared" si="13"/>
        <v>insert into noskrien_reit (dalibnieks, rez,skriesim_db,sacensibas) values ('Kvedere Diāna',11749,'y','Garkalnes mežu Stirnu buks – 27 km/Lūsis');</v>
      </c>
    </row>
    <row r="196" spans="1:15" ht="14.25" customHeight="1" thickBot="1">
      <c r="A196" s="10" t="s">
        <v>4365</v>
      </c>
      <c r="B196" t="s">
        <v>5595</v>
      </c>
      <c r="C196" t="s">
        <v>5596</v>
      </c>
      <c r="D196" t="s">
        <v>5474</v>
      </c>
      <c r="E196" t="s">
        <v>5088</v>
      </c>
      <c r="G196" s="11">
        <v>0.13625000000000001</v>
      </c>
      <c r="H196" s="11" t="s">
        <v>7147</v>
      </c>
      <c r="I196">
        <v>3</v>
      </c>
      <c r="J196">
        <v>16</v>
      </c>
      <c r="K196">
        <v>12</v>
      </c>
      <c r="L196">
        <f t="shared" si="14"/>
        <v>11772</v>
      </c>
      <c r="M196">
        <f t="shared" si="15"/>
        <v>143.90078151546041</v>
      </c>
      <c r="N196" t="str">
        <f t="shared" si="12"/>
        <v>y</v>
      </c>
      <c r="O196" s="15" t="str">
        <f t="shared" si="13"/>
        <v>insert into noskrien_reit (dalibnieks, rez,skriesim_db,sacensibas) values ('Romanova Jolanta',11772,'y','Garkalnes mežu Stirnu buks – 27 km/Lūsis');</v>
      </c>
    </row>
    <row r="197" spans="1:15" ht="14.25" customHeight="1" thickBot="1">
      <c r="A197" s="10" t="s">
        <v>4366</v>
      </c>
      <c r="B197" t="s">
        <v>6314</v>
      </c>
      <c r="C197" t="s">
        <v>6315</v>
      </c>
      <c r="D197" t="s">
        <v>5474</v>
      </c>
      <c r="E197" t="s">
        <v>5088</v>
      </c>
      <c r="G197" s="11">
        <v>0.1368287037037037</v>
      </c>
      <c r="H197" s="11" t="s">
        <v>7148</v>
      </c>
      <c r="I197">
        <v>3</v>
      </c>
      <c r="J197">
        <v>17</v>
      </c>
      <c r="K197">
        <v>2</v>
      </c>
      <c r="L197">
        <f t="shared" si="14"/>
        <v>11822</v>
      </c>
      <c r="M197">
        <f t="shared" si="15"/>
        <v>143.29216714599897</v>
      </c>
      <c r="N197" t="str">
        <f t="shared" si="12"/>
        <v>y</v>
      </c>
      <c r="O197" s="15" t="str">
        <f t="shared" si="13"/>
        <v>insert into noskrien_reit (dalibnieks, rez,skriesim_db,sacensibas) values ('Taupmana Zanda',11822,'y','Garkalnes mežu Stirnu buks – 27 km/Lūsis');</v>
      </c>
    </row>
    <row r="198" spans="1:15" ht="14.25" customHeight="1" thickBot="1">
      <c r="A198" s="10" t="s">
        <v>4367</v>
      </c>
      <c r="B198" t="s">
        <v>4960</v>
      </c>
      <c r="C198" t="s">
        <v>4972</v>
      </c>
      <c r="D198" t="s">
        <v>5451</v>
      </c>
      <c r="G198" s="11">
        <v>0.13774305555555555</v>
      </c>
      <c r="H198" s="11" t="s">
        <v>7149</v>
      </c>
      <c r="I198">
        <v>3</v>
      </c>
      <c r="J198">
        <v>18</v>
      </c>
      <c r="K198">
        <v>21</v>
      </c>
      <c r="L198">
        <f t="shared" si="14"/>
        <v>11901</v>
      </c>
      <c r="M198">
        <f t="shared" si="15"/>
        <v>142.34097974960088</v>
      </c>
      <c r="N198" t="str">
        <f t="shared" si="12"/>
        <v/>
      </c>
      <c r="O198" s="15" t="str">
        <f t="shared" si="13"/>
        <v>insert into noskrien_reit (dalibnieks, rez,skriesim_db,sacensibas) values ('Avotiņš Māris',11901,'','Garkalnes mežu Stirnu buks – 27 km/Lūsis');</v>
      </c>
    </row>
    <row r="199" spans="1:15" ht="14.25" customHeight="1" thickBot="1">
      <c r="A199" s="10" t="s">
        <v>4368</v>
      </c>
      <c r="B199" t="s">
        <v>5593</v>
      </c>
      <c r="C199" t="s">
        <v>6460</v>
      </c>
      <c r="D199" t="s">
        <v>5474</v>
      </c>
      <c r="E199" t="s">
        <v>5088</v>
      </c>
      <c r="G199" s="11">
        <v>0.13783564814814817</v>
      </c>
      <c r="H199" s="11" t="s">
        <v>7150</v>
      </c>
      <c r="I199">
        <v>3</v>
      </c>
      <c r="J199">
        <v>18</v>
      </c>
      <c r="K199">
        <v>29</v>
      </c>
      <c r="L199">
        <f t="shared" si="14"/>
        <v>11909</v>
      </c>
      <c r="M199">
        <f t="shared" si="15"/>
        <v>142.24536065160802</v>
      </c>
      <c r="N199" t="str">
        <f t="shared" si="12"/>
        <v>y</v>
      </c>
      <c r="O199" s="15" t="str">
        <f t="shared" si="13"/>
        <v>insert into noskrien_reit (dalibnieks, rez,skriesim_db,sacensibas) values ('Lapa Solveiga',11909,'y','Garkalnes mežu Stirnu buks – 27 km/Lūsis');</v>
      </c>
    </row>
    <row r="200" spans="1:15" ht="14.25" customHeight="1" thickBot="1">
      <c r="A200" s="10" t="s">
        <v>4369</v>
      </c>
      <c r="B200" t="s">
        <v>5583</v>
      </c>
      <c r="C200" t="s">
        <v>6303</v>
      </c>
      <c r="D200" t="s">
        <v>5444</v>
      </c>
      <c r="G200" s="11">
        <v>0.13814814814814816</v>
      </c>
      <c r="H200" s="11" t="s">
        <v>7151</v>
      </c>
      <c r="I200">
        <v>3</v>
      </c>
      <c r="J200">
        <v>18</v>
      </c>
      <c r="K200">
        <v>56</v>
      </c>
      <c r="L200">
        <f t="shared" si="14"/>
        <v>11936</v>
      </c>
      <c r="M200">
        <f t="shared" si="15"/>
        <v>141.9235924932976</v>
      </c>
      <c r="N200" t="str">
        <f t="shared" si="12"/>
        <v/>
      </c>
      <c r="O200" s="15" t="str">
        <f t="shared" si="13"/>
        <v>insert into noskrien_reit (dalibnieks, rez,skriesim_db,sacensibas) values ('Neijs Krišjānis',11936,'','Garkalnes mežu Stirnu buks – 27 km/Lūsis');</v>
      </c>
    </row>
    <row r="201" spans="1:15" ht="14.25" customHeight="1" thickBot="1">
      <c r="A201" s="10" t="s">
        <v>4370</v>
      </c>
      <c r="B201" t="s">
        <v>5042</v>
      </c>
      <c r="C201" t="s">
        <v>5612</v>
      </c>
      <c r="D201" t="s">
        <v>5457</v>
      </c>
      <c r="G201" s="11">
        <v>0.13847222222222222</v>
      </c>
      <c r="H201" s="11" t="s">
        <v>7152</v>
      </c>
      <c r="I201">
        <v>3</v>
      </c>
      <c r="J201">
        <v>19</v>
      </c>
      <c r="K201">
        <v>24</v>
      </c>
      <c r="L201">
        <f t="shared" si="14"/>
        <v>11964</v>
      </c>
      <c r="M201">
        <f t="shared" si="15"/>
        <v>141.59144098963557</v>
      </c>
      <c r="N201" t="str">
        <f t="shared" si="12"/>
        <v/>
      </c>
      <c r="O201" s="15" t="str">
        <f t="shared" si="13"/>
        <v>insert into noskrien_reit (dalibnieks, rez,skriesim_db,sacensibas) values ('Melezere Aija',11964,'','Garkalnes mežu Stirnu buks – 27 km/Lūsis');</v>
      </c>
    </row>
    <row r="202" spans="1:15" ht="14.25" customHeight="1" thickBot="1">
      <c r="A202" s="10" t="s">
        <v>4371</v>
      </c>
      <c r="B202" t="s">
        <v>4954</v>
      </c>
      <c r="C202" t="s">
        <v>5331</v>
      </c>
      <c r="D202" t="s">
        <v>5457</v>
      </c>
      <c r="G202" s="11">
        <v>0.13980324074074074</v>
      </c>
      <c r="H202" s="11" t="s">
        <v>7153</v>
      </c>
      <c r="I202">
        <v>3</v>
      </c>
      <c r="J202">
        <v>21</v>
      </c>
      <c r="K202">
        <v>19</v>
      </c>
      <c r="L202">
        <f t="shared" si="14"/>
        <v>12079</v>
      </c>
      <c r="M202">
        <f t="shared" si="15"/>
        <v>140.24339763225433</v>
      </c>
      <c r="N202" t="str">
        <f t="shared" si="12"/>
        <v/>
      </c>
      <c r="O202" s="15" t="str">
        <f t="shared" si="13"/>
        <v>insert into noskrien_reit (dalibnieks, rez,skriesim_db,sacensibas) values ('Korņenkova Līga',12079,'','Garkalnes mežu Stirnu buks – 27 km/Lūsis');</v>
      </c>
    </row>
    <row r="203" spans="1:15" ht="14.25" customHeight="1" thickBot="1">
      <c r="A203" s="10" t="s">
        <v>4372</v>
      </c>
      <c r="B203" t="s">
        <v>5337</v>
      </c>
      <c r="C203" t="s">
        <v>6966</v>
      </c>
      <c r="D203" t="s">
        <v>5474</v>
      </c>
      <c r="E203" t="s">
        <v>5440</v>
      </c>
      <c r="G203" s="11">
        <v>0.14021990740740742</v>
      </c>
      <c r="H203" s="11" t="s">
        <v>7154</v>
      </c>
      <c r="I203">
        <v>3</v>
      </c>
      <c r="J203">
        <v>21</v>
      </c>
      <c r="K203">
        <v>55</v>
      </c>
      <c r="L203">
        <f t="shared" si="14"/>
        <v>12115</v>
      </c>
      <c r="M203">
        <f t="shared" si="15"/>
        <v>139.82666116384647</v>
      </c>
      <c r="N203" t="str">
        <f t="shared" si="12"/>
        <v/>
      </c>
      <c r="O203" s="15" t="str">
        <f t="shared" si="13"/>
        <v>insert into noskrien_reit (dalibnieks, rez,skriesim_db,sacensibas) values ('Kuka Kristīne',12115,'','Garkalnes mežu Stirnu buks – 27 km/Lūsis');</v>
      </c>
    </row>
    <row r="204" spans="1:15" ht="14.25" customHeight="1" thickBot="1">
      <c r="A204" s="10" t="s">
        <v>4373</v>
      </c>
      <c r="B204" t="s">
        <v>5012</v>
      </c>
      <c r="C204" t="s">
        <v>5227</v>
      </c>
      <c r="D204" t="s">
        <v>5451</v>
      </c>
      <c r="E204" t="s">
        <v>5440</v>
      </c>
      <c r="G204" s="11">
        <v>0.14021990740740742</v>
      </c>
      <c r="H204" s="11" t="s">
        <v>7154</v>
      </c>
      <c r="I204">
        <v>3</v>
      </c>
      <c r="J204">
        <v>21</v>
      </c>
      <c r="K204">
        <v>55</v>
      </c>
      <c r="L204">
        <f t="shared" si="14"/>
        <v>12115</v>
      </c>
      <c r="M204">
        <f t="shared" si="15"/>
        <v>139.82666116384647</v>
      </c>
      <c r="N204" t="str">
        <f t="shared" si="12"/>
        <v/>
      </c>
      <c r="O204" s="15" t="str">
        <f t="shared" si="13"/>
        <v>insert into noskrien_reit (dalibnieks, rez,skriesim_db,sacensibas) values ('Laganovskis Dzintars',12115,'','Garkalnes mežu Stirnu buks – 27 km/Lūsis');</v>
      </c>
    </row>
    <row r="205" spans="1:15" ht="14.25" customHeight="1" thickBot="1">
      <c r="A205" s="10" t="s">
        <v>4374</v>
      </c>
      <c r="B205" t="s">
        <v>5221</v>
      </c>
      <c r="C205" t="s">
        <v>6967</v>
      </c>
      <c r="D205" t="s">
        <v>5474</v>
      </c>
      <c r="G205" s="11">
        <v>0.14118055555555556</v>
      </c>
      <c r="H205" s="11" t="s">
        <v>7155</v>
      </c>
      <c r="I205">
        <v>3</v>
      </c>
      <c r="J205">
        <v>23</v>
      </c>
      <c r="K205">
        <v>18</v>
      </c>
      <c r="L205">
        <f t="shared" si="14"/>
        <v>12198</v>
      </c>
      <c r="M205">
        <f t="shared" si="15"/>
        <v>138.87522544679456</v>
      </c>
      <c r="N205" t="str">
        <f t="shared" si="12"/>
        <v/>
      </c>
      <c r="O205" s="15" t="str">
        <f t="shared" si="13"/>
        <v>insert into noskrien_reit (dalibnieks, rez,skriesim_db,sacensibas) values ('Tereško Ilze',12198,'','Garkalnes mežu Stirnu buks – 27 km/Lūsis');</v>
      </c>
    </row>
    <row r="206" spans="1:15" ht="14.25" customHeight="1" thickBot="1">
      <c r="A206" s="10" t="s">
        <v>4375</v>
      </c>
      <c r="B206" t="s">
        <v>6319</v>
      </c>
      <c r="C206" t="s">
        <v>6320</v>
      </c>
      <c r="D206" t="s">
        <v>5474</v>
      </c>
      <c r="E206" t="s">
        <v>5438</v>
      </c>
      <c r="G206" s="11">
        <v>0.1416435185185185</v>
      </c>
      <c r="H206" s="11" t="s">
        <v>7156</v>
      </c>
      <c r="I206">
        <v>3</v>
      </c>
      <c r="J206">
        <v>23</v>
      </c>
      <c r="K206">
        <v>58</v>
      </c>
      <c r="L206">
        <f t="shared" si="14"/>
        <v>12238</v>
      </c>
      <c r="M206">
        <f t="shared" si="15"/>
        <v>138.42131067167838</v>
      </c>
      <c r="N206" t="str">
        <f t="shared" si="12"/>
        <v/>
      </c>
      <c r="O206" s="15" t="str">
        <f t="shared" si="13"/>
        <v>insert into noskrien_reit (dalibnieks, rez,skriesim_db,sacensibas) values ('Ruņģe Vivita',12238,'','Garkalnes mežu Stirnu buks – 27 km/Lūsis');</v>
      </c>
    </row>
    <row r="207" spans="1:15" ht="14.25" customHeight="1" thickBot="1">
      <c r="A207" s="10" t="s">
        <v>4376</v>
      </c>
      <c r="B207" t="s">
        <v>5047</v>
      </c>
      <c r="C207" t="s">
        <v>6321</v>
      </c>
      <c r="D207" t="s">
        <v>5460</v>
      </c>
      <c r="E207" t="s">
        <v>5438</v>
      </c>
      <c r="G207" s="11">
        <v>0.1416550925925926</v>
      </c>
      <c r="H207" s="11" t="s">
        <v>7157</v>
      </c>
      <c r="I207">
        <v>3</v>
      </c>
      <c r="J207">
        <v>23</v>
      </c>
      <c r="K207">
        <v>59</v>
      </c>
      <c r="L207">
        <f t="shared" si="14"/>
        <v>12239</v>
      </c>
      <c r="M207">
        <f t="shared" si="15"/>
        <v>138.41000081706022</v>
      </c>
      <c r="N207" t="str">
        <f t="shared" si="12"/>
        <v/>
      </c>
      <c r="O207" s="15" t="str">
        <f t="shared" si="13"/>
        <v>insert into noskrien_reit (dalibnieks, rez,skriesim_db,sacensibas) values ('Ločmelis Imants',12239,'','Garkalnes mežu Stirnu buks – 27 km/Lūsis');</v>
      </c>
    </row>
    <row r="208" spans="1:15" ht="14.25" customHeight="1" thickBot="1">
      <c r="A208" s="10" t="s">
        <v>4377</v>
      </c>
      <c r="B208" t="s">
        <v>4950</v>
      </c>
      <c r="C208" t="s">
        <v>5009</v>
      </c>
      <c r="D208" t="s">
        <v>5460</v>
      </c>
      <c r="E208" t="s">
        <v>5088</v>
      </c>
      <c r="G208" s="11">
        <v>0.14249999999999999</v>
      </c>
      <c r="H208" s="11" t="s">
        <v>7158</v>
      </c>
      <c r="I208">
        <v>3</v>
      </c>
      <c r="J208">
        <v>25</v>
      </c>
      <c r="K208">
        <v>12</v>
      </c>
      <c r="L208">
        <f t="shared" si="14"/>
        <v>12312</v>
      </c>
      <c r="M208">
        <f t="shared" si="15"/>
        <v>137.5893437296946</v>
      </c>
      <c r="N208" t="str">
        <f t="shared" si="12"/>
        <v>y</v>
      </c>
      <c r="O208" s="15" t="str">
        <f t="shared" si="13"/>
        <v>insert into noskrien_reit (dalibnieks, rez,skriesim_db,sacensibas) values ('Veiss Aivars',12312,'y','Garkalnes mežu Stirnu buks – 27 km/Lūsis');</v>
      </c>
    </row>
    <row r="209" spans="1:15" ht="14.25" customHeight="1" thickBot="1">
      <c r="A209" s="10" t="s">
        <v>4378</v>
      </c>
      <c r="B209" t="s">
        <v>5037</v>
      </c>
      <c r="C209" t="s">
        <v>6324</v>
      </c>
      <c r="D209" t="s">
        <v>5457</v>
      </c>
      <c r="E209" t="s">
        <v>5468</v>
      </c>
      <c r="G209" s="11">
        <v>0.14371527777777779</v>
      </c>
      <c r="H209" s="11" t="s">
        <v>7159</v>
      </c>
      <c r="I209">
        <v>3</v>
      </c>
      <c r="J209">
        <v>26</v>
      </c>
      <c r="K209">
        <v>57</v>
      </c>
      <c r="L209">
        <f t="shared" si="14"/>
        <v>12417</v>
      </c>
      <c r="M209">
        <f t="shared" si="15"/>
        <v>136.42586776193926</v>
      </c>
      <c r="N209" t="str">
        <f t="shared" si="12"/>
        <v/>
      </c>
      <c r="O209" s="15" t="str">
        <f t="shared" si="13"/>
        <v>insert into noskrien_reit (dalibnieks, rez,skriesim_db,sacensibas) values ('Meikšāne Agnese',12417,'','Garkalnes mežu Stirnu buks – 27 km/Lūsis');</v>
      </c>
    </row>
    <row r="210" spans="1:15" ht="14.25" customHeight="1" thickBot="1">
      <c r="A210" s="10" t="s">
        <v>4379</v>
      </c>
      <c r="B210" t="s">
        <v>5593</v>
      </c>
      <c r="C210" t="s">
        <v>6968</v>
      </c>
      <c r="D210" t="s">
        <v>5457</v>
      </c>
      <c r="G210" s="11">
        <v>0.14479166666666668</v>
      </c>
      <c r="H210" s="11" t="s">
        <v>7160</v>
      </c>
      <c r="I210">
        <v>3</v>
      </c>
      <c r="J210">
        <v>28</v>
      </c>
      <c r="K210">
        <v>30</v>
      </c>
      <c r="L210">
        <f t="shared" si="14"/>
        <v>12510</v>
      </c>
      <c r="M210">
        <f t="shared" si="15"/>
        <v>135.41167066346921</v>
      </c>
      <c r="N210" t="str">
        <f t="shared" si="12"/>
        <v/>
      </c>
      <c r="O210" s="15" t="str">
        <f t="shared" si="13"/>
        <v>insert into noskrien_reit (dalibnieks, rez,skriesim_db,sacensibas) values ('Tisa Solveiga',12510,'','Garkalnes mežu Stirnu buks – 27 km/Lūsis');</v>
      </c>
    </row>
    <row r="211" spans="1:15" ht="14.25" customHeight="1" thickBot="1">
      <c r="A211" s="10" t="s">
        <v>4380</v>
      </c>
      <c r="B211" t="s">
        <v>4970</v>
      </c>
      <c r="C211" t="s">
        <v>4971</v>
      </c>
      <c r="D211" t="s">
        <v>5457</v>
      </c>
      <c r="E211" t="s">
        <v>5088</v>
      </c>
      <c r="G211" s="11">
        <v>0.14541666666666667</v>
      </c>
      <c r="H211" s="11" t="s">
        <v>7161</v>
      </c>
      <c r="I211">
        <v>3</v>
      </c>
      <c r="J211">
        <v>29</v>
      </c>
      <c r="K211">
        <v>24</v>
      </c>
      <c r="L211">
        <f t="shared" si="14"/>
        <v>12564</v>
      </c>
      <c r="M211">
        <f t="shared" si="15"/>
        <v>134.82967207895575</v>
      </c>
      <c r="N211" t="str">
        <f t="shared" si="12"/>
        <v>y</v>
      </c>
      <c r="O211" s="15" t="str">
        <f t="shared" si="13"/>
        <v>insert into noskrien_reit (dalibnieks, rez,skriesim_db,sacensibas) values ('Zeltzaķe Vita',12564,'y','Garkalnes mežu Stirnu buks – 27 km/Lūsis');</v>
      </c>
    </row>
    <row r="212" spans="1:15" ht="14.25" customHeight="1" thickBot="1">
      <c r="A212" s="10" t="s">
        <v>4381</v>
      </c>
      <c r="B212" t="s">
        <v>5221</v>
      </c>
      <c r="C212" t="s">
        <v>6969</v>
      </c>
      <c r="D212" t="s">
        <v>5474</v>
      </c>
      <c r="E212" t="s">
        <v>5494</v>
      </c>
      <c r="G212" s="11">
        <v>0.15064814814814814</v>
      </c>
      <c r="H212" s="11" t="s">
        <v>7162</v>
      </c>
      <c r="I212">
        <v>3</v>
      </c>
      <c r="J212">
        <v>36</v>
      </c>
      <c r="K212">
        <v>56</v>
      </c>
      <c r="L212">
        <f t="shared" si="14"/>
        <v>13016</v>
      </c>
      <c r="M212">
        <f t="shared" si="15"/>
        <v>130.14751075599261</v>
      </c>
      <c r="N212" t="str">
        <f t="shared" si="12"/>
        <v/>
      </c>
      <c r="O212" s="15" t="str">
        <f t="shared" si="13"/>
        <v>insert into noskrien_reit (dalibnieks, rez,skriesim_db,sacensibas) values ('Rāta Ilze',13016,'','Garkalnes mežu Stirnu buks – 27 km/Lūsis');</v>
      </c>
    </row>
    <row r="213" spans="1:15" ht="14.25" customHeight="1" thickBot="1">
      <c r="A213" s="10" t="s">
        <v>4382</v>
      </c>
      <c r="B213" t="s">
        <v>4941</v>
      </c>
      <c r="C213" t="s">
        <v>6386</v>
      </c>
      <c r="D213" t="s">
        <v>5488</v>
      </c>
      <c r="G213" s="11">
        <v>0.15133101851851852</v>
      </c>
      <c r="H213" s="11" t="s">
        <v>7163</v>
      </c>
      <c r="I213">
        <v>3</v>
      </c>
      <c r="J213">
        <v>37</v>
      </c>
      <c r="K213">
        <v>55</v>
      </c>
      <c r="L213">
        <f t="shared" si="14"/>
        <v>13075</v>
      </c>
      <c r="M213">
        <f t="shared" si="15"/>
        <v>129.56022944550668</v>
      </c>
      <c r="N213" t="str">
        <f t="shared" si="12"/>
        <v/>
      </c>
      <c r="O213" s="15" t="str">
        <f t="shared" si="13"/>
        <v>insert into noskrien_reit (dalibnieks, rez,skriesim_db,sacensibas) values ('Ķīvīte Marta',13075,'','Garkalnes mežu Stirnu buks – 27 km/Lūsis');</v>
      </c>
    </row>
    <row r="214" spans="1:15" ht="14.25" customHeight="1" thickBot="1">
      <c r="A214" s="10" t="s">
        <v>4383</v>
      </c>
      <c r="B214" t="s">
        <v>4973</v>
      </c>
      <c r="C214" t="s">
        <v>4974</v>
      </c>
      <c r="D214" t="s">
        <v>5457</v>
      </c>
      <c r="E214" t="s">
        <v>5088</v>
      </c>
      <c r="G214" s="11">
        <v>0.15226851851851853</v>
      </c>
      <c r="H214" s="11" t="s">
        <v>7164</v>
      </c>
      <c r="I214">
        <v>3</v>
      </c>
      <c r="J214">
        <v>39</v>
      </c>
      <c r="K214">
        <v>16</v>
      </c>
      <c r="L214">
        <f t="shared" si="14"/>
        <v>13156</v>
      </c>
      <c r="M214">
        <f t="shared" si="15"/>
        <v>128.76254180602007</v>
      </c>
      <c r="N214" t="str">
        <f t="shared" si="12"/>
        <v>y</v>
      </c>
      <c r="O214" s="15" t="str">
        <f t="shared" si="13"/>
        <v>insert into noskrien_reit (dalibnieks, rez,skriesim_db,sacensibas) values ('Celmiņa Vizbulīte',13156,'y','Garkalnes mežu Stirnu buks – 27 km/Lūsis');</v>
      </c>
    </row>
    <row r="215" spans="1:15" ht="14.25" customHeight="1" thickBot="1">
      <c r="A215" s="10" t="s">
        <v>4384</v>
      </c>
      <c r="B215" t="s">
        <v>5168</v>
      </c>
      <c r="C215" t="s">
        <v>6432</v>
      </c>
      <c r="D215" t="s">
        <v>5460</v>
      </c>
      <c r="E215" t="s">
        <v>5494</v>
      </c>
      <c r="G215" s="11">
        <v>0.15582175925925926</v>
      </c>
      <c r="H215" s="11" t="s">
        <v>7165</v>
      </c>
      <c r="I215">
        <v>3</v>
      </c>
      <c r="J215">
        <v>44</v>
      </c>
      <c r="K215">
        <v>23</v>
      </c>
      <c r="L215">
        <f t="shared" si="14"/>
        <v>13463</v>
      </c>
      <c r="M215">
        <f t="shared" si="15"/>
        <v>125.82633885463865</v>
      </c>
      <c r="N215" t="str">
        <f t="shared" si="12"/>
        <v/>
      </c>
      <c r="O215" s="15" t="str">
        <f t="shared" si="13"/>
        <v>insert into noskrien_reit (dalibnieks, rez,skriesim_db,sacensibas) values ('Rāts Juris',13463,'','Garkalnes mežu Stirnu buks – 27 km/Lūsis');</v>
      </c>
    </row>
    <row r="216" spans="1:15" ht="14.25" customHeight="1" thickBot="1">
      <c r="A216" s="10" t="s">
        <v>4385</v>
      </c>
      <c r="B216" t="s">
        <v>5076</v>
      </c>
      <c r="C216" t="s">
        <v>5077</v>
      </c>
      <c r="D216" t="s">
        <v>5457</v>
      </c>
      <c r="E216" t="s">
        <v>5088</v>
      </c>
      <c r="G216" s="11">
        <v>0.15737268518518518</v>
      </c>
      <c r="H216" s="11" t="s">
        <v>7166</v>
      </c>
      <c r="I216">
        <v>3</v>
      </c>
      <c r="J216">
        <v>46</v>
      </c>
      <c r="K216">
        <v>37</v>
      </c>
      <c r="L216">
        <f t="shared" si="14"/>
        <v>13597</v>
      </c>
      <c r="M216">
        <f t="shared" si="15"/>
        <v>124.58630580275062</v>
      </c>
      <c r="N216" t="str">
        <f t="shared" si="12"/>
        <v>y</v>
      </c>
      <c r="O216" s="15" t="str">
        <f t="shared" si="13"/>
        <v>insert into noskrien_reit (dalibnieks, rez,skriesim_db,sacensibas) values ('Zīriuse Inta',13597,'y','Garkalnes mežu Stirnu buks – 27 km/Lūsis');</v>
      </c>
    </row>
    <row r="217" spans="1:15" ht="14.25" customHeight="1" thickBot="1">
      <c r="A217" s="10" t="s">
        <v>4386</v>
      </c>
      <c r="B217" t="s">
        <v>4967</v>
      </c>
      <c r="C217" t="s">
        <v>6389</v>
      </c>
      <c r="D217" t="s">
        <v>5457</v>
      </c>
      <c r="E217" t="s">
        <v>5088</v>
      </c>
      <c r="G217" s="11">
        <v>0.16013888888888889</v>
      </c>
      <c r="H217" s="11" t="s">
        <v>7167</v>
      </c>
      <c r="I217">
        <v>3</v>
      </c>
      <c r="J217">
        <v>50</v>
      </c>
      <c r="K217">
        <v>36</v>
      </c>
      <c r="L217">
        <f t="shared" si="14"/>
        <v>13836</v>
      </c>
      <c r="M217">
        <f t="shared" si="15"/>
        <v>122.4342295461116</v>
      </c>
      <c r="N217" t="str">
        <f t="shared" si="12"/>
        <v>y</v>
      </c>
      <c r="O217" s="15" t="str">
        <f t="shared" si="13"/>
        <v>insert into noskrien_reit (dalibnieks, rez,skriesim_db,sacensibas) values ('Freidenfelde Linda',13836,'y','Garkalnes mežu Stirnu buks – 27 km/Lūsis');</v>
      </c>
    </row>
    <row r="218" spans="1:15" ht="14.25" customHeight="1" thickBot="1">
      <c r="A218" s="10" t="s">
        <v>4387</v>
      </c>
      <c r="B218" t="s">
        <v>5293</v>
      </c>
      <c r="C218" t="s">
        <v>6554</v>
      </c>
      <c r="D218" t="s">
        <v>5474</v>
      </c>
      <c r="G218" s="11">
        <v>0.17303240740740741</v>
      </c>
      <c r="H218" s="11" t="s">
        <v>7168</v>
      </c>
      <c r="I218">
        <v>4</v>
      </c>
      <c r="J218">
        <v>9</v>
      </c>
      <c r="K218">
        <v>10</v>
      </c>
      <c r="L218">
        <f t="shared" si="14"/>
        <v>14950</v>
      </c>
      <c r="M218">
        <f t="shared" si="15"/>
        <v>113.31103678929766</v>
      </c>
      <c r="N218" t="str">
        <f t="shared" si="12"/>
        <v/>
      </c>
      <c r="O218" s="15" t="str">
        <f t="shared" si="13"/>
        <v>insert into noskrien_reit (dalibnieks, rez,skriesim_db,sacensibas) values ('Sirmā Inese',14950,'','Garkalnes mežu Stirnu buks – 27 km/Lūsis');</v>
      </c>
    </row>
    <row r="219" spans="1:15" ht="14.25" customHeight="1"/>
    <row r="220" spans="1:15" ht="14.25" customHeight="1"/>
    <row r="221" spans="1:15" ht="14.25" customHeight="1"/>
    <row r="222" spans="1:15" ht="14.25" customHeight="1"/>
    <row r="223" spans="1:15" ht="14.25" customHeight="1"/>
    <row r="224" spans="1:15" ht="14.25" customHeight="1"/>
    <row r="225" ht="14.25" customHeight="1"/>
  </sheetData>
  <autoFilter ref="A1:M218"/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869"/>
  <sheetViews>
    <sheetView workbookViewId="0">
      <selection sqref="A1:IV869"/>
    </sheetView>
  </sheetViews>
  <sheetFormatPr defaultRowHeight="12.75"/>
  <sheetData>
    <row r="1" spans="2:17" ht="13.5" thickBot="1">
      <c r="B1" s="23">
        <v>1905</v>
      </c>
      <c r="C1" s="22">
        <v>170</v>
      </c>
      <c r="D1" s="5" t="s">
        <v>4975</v>
      </c>
      <c r="E1" t="s">
        <v>4976</v>
      </c>
      <c r="I1" s="9"/>
      <c r="J1" s="24"/>
      <c r="K1" s="24">
        <v>1040</v>
      </c>
      <c r="L1" s="24">
        <v>865</v>
      </c>
      <c r="M1" s="24"/>
      <c r="N1" s="24"/>
      <c r="O1" s="18"/>
      <c r="P1" s="20"/>
      <c r="Q1" s="20"/>
    </row>
    <row r="2" spans="2:17" ht="13.5" thickBot="1">
      <c r="B2" s="23">
        <v>2798</v>
      </c>
      <c r="C2" s="22">
        <v>29</v>
      </c>
      <c r="D2" s="5" t="s">
        <v>5061</v>
      </c>
      <c r="E2" t="s">
        <v>5062</v>
      </c>
      <c r="I2" s="9"/>
      <c r="J2" s="24">
        <v>814</v>
      </c>
      <c r="K2" s="24">
        <v>961</v>
      </c>
      <c r="L2" s="24">
        <v>909</v>
      </c>
      <c r="M2" s="24">
        <v>928</v>
      </c>
      <c r="N2" s="24"/>
      <c r="O2" s="18"/>
      <c r="P2" s="20"/>
      <c r="Q2" s="20"/>
    </row>
    <row r="3" spans="2:17" ht="13.5" thickBot="1">
      <c r="B3" s="23">
        <v>612</v>
      </c>
      <c r="C3" s="22">
        <v>493</v>
      </c>
      <c r="D3" s="5" t="s">
        <v>5038</v>
      </c>
      <c r="E3" t="s">
        <v>7219</v>
      </c>
      <c r="I3" s="9"/>
      <c r="J3" s="24"/>
      <c r="K3" s="24">
        <v>612</v>
      </c>
      <c r="L3" s="24"/>
      <c r="M3" s="24"/>
      <c r="N3" s="24"/>
      <c r="O3" s="18"/>
      <c r="P3" s="20"/>
      <c r="Q3" s="20"/>
    </row>
    <row r="4" spans="2:17" ht="13.5" thickBot="1">
      <c r="B4" s="23">
        <v>1037</v>
      </c>
      <c r="C4" s="22">
        <v>322</v>
      </c>
      <c r="D4" s="5" t="s">
        <v>5134</v>
      </c>
      <c r="E4" t="s">
        <v>6168</v>
      </c>
      <c r="I4" s="9"/>
      <c r="J4" s="24"/>
      <c r="K4" s="24">
        <v>1037</v>
      </c>
      <c r="L4" s="24"/>
      <c r="M4" s="24"/>
      <c r="N4" s="24"/>
      <c r="O4" s="18"/>
      <c r="P4" s="20"/>
      <c r="Q4" s="20"/>
    </row>
    <row r="5" spans="2:17" ht="13.5" thickBot="1">
      <c r="B5" s="23">
        <v>1318</v>
      </c>
      <c r="C5" s="22">
        <v>274</v>
      </c>
      <c r="D5" s="5" t="s">
        <v>5061</v>
      </c>
      <c r="E5" t="s">
        <v>5228</v>
      </c>
      <c r="I5" s="9"/>
      <c r="J5" s="24"/>
      <c r="K5" s="24">
        <v>663</v>
      </c>
      <c r="L5" s="24"/>
      <c r="M5" s="24">
        <v>655</v>
      </c>
      <c r="N5" s="24"/>
      <c r="O5" s="18"/>
      <c r="P5" s="20"/>
      <c r="Q5" s="20"/>
    </row>
    <row r="6" spans="2:17" ht="13.5" thickBot="1">
      <c r="B6" s="23">
        <v>626</v>
      </c>
      <c r="C6" s="22">
        <v>479</v>
      </c>
      <c r="D6" s="5" t="s">
        <v>6463</v>
      </c>
      <c r="E6" t="s">
        <v>6464</v>
      </c>
      <c r="I6" s="9"/>
      <c r="J6" s="24">
        <v>626</v>
      </c>
      <c r="K6" s="24"/>
      <c r="L6" s="24"/>
      <c r="M6" s="24"/>
      <c r="N6" s="24"/>
      <c r="O6" s="18"/>
      <c r="P6" s="20"/>
      <c r="Q6" s="20"/>
    </row>
    <row r="7" spans="2:17" ht="13.5" thickBot="1">
      <c r="B7" s="23">
        <v>567</v>
      </c>
      <c r="C7" s="22">
        <v>530</v>
      </c>
      <c r="D7" s="5" t="s">
        <v>5514</v>
      </c>
      <c r="E7" t="s">
        <v>6464</v>
      </c>
      <c r="I7" s="9"/>
      <c r="J7" s="24">
        <v>567</v>
      </c>
      <c r="K7" s="24"/>
      <c r="L7" s="24"/>
      <c r="M7" s="24"/>
      <c r="N7" s="24"/>
      <c r="O7" s="18"/>
      <c r="P7" s="20"/>
      <c r="Q7" s="20"/>
    </row>
    <row r="8" spans="2:17" ht="13.5" thickBot="1">
      <c r="B8" s="23">
        <v>636</v>
      </c>
      <c r="C8" s="22">
        <v>237</v>
      </c>
      <c r="D8" s="5" t="s">
        <v>5025</v>
      </c>
      <c r="E8" t="s">
        <v>6198</v>
      </c>
      <c r="I8" s="25"/>
      <c r="J8" s="26"/>
      <c r="K8" s="5"/>
      <c r="L8" s="5">
        <v>636</v>
      </c>
      <c r="M8" s="5"/>
      <c r="N8" s="5"/>
      <c r="O8" s="18"/>
      <c r="P8" s="20"/>
      <c r="Q8" s="20"/>
    </row>
    <row r="9" spans="2:17" ht="13.5" thickBot="1">
      <c r="B9" s="23">
        <v>509</v>
      </c>
      <c r="C9" s="22">
        <v>567</v>
      </c>
      <c r="D9" s="5" t="s">
        <v>4969</v>
      </c>
      <c r="E9" t="s">
        <v>6339</v>
      </c>
      <c r="I9" s="9"/>
      <c r="J9" s="24"/>
      <c r="K9" s="24"/>
      <c r="L9" s="24">
        <v>509</v>
      </c>
      <c r="M9" s="24"/>
      <c r="N9" s="24"/>
      <c r="O9" s="18"/>
      <c r="P9" s="20"/>
      <c r="Q9" s="20"/>
    </row>
    <row r="10" spans="2:17" ht="13.5" thickBot="1">
      <c r="B10" s="23">
        <v>1591</v>
      </c>
      <c r="C10" s="22">
        <v>216</v>
      </c>
      <c r="D10" s="5" t="s">
        <v>5218</v>
      </c>
      <c r="E10" t="s">
        <v>5255</v>
      </c>
      <c r="I10" s="9"/>
      <c r="J10" s="24">
        <v>496</v>
      </c>
      <c r="K10" s="24"/>
      <c r="L10" s="24">
        <v>528</v>
      </c>
      <c r="M10" s="24">
        <v>567</v>
      </c>
      <c r="N10" s="24"/>
      <c r="O10" s="18"/>
      <c r="P10" s="20"/>
      <c r="Q10" s="20"/>
    </row>
    <row r="11" spans="2:17" ht="13.5" thickBot="1">
      <c r="B11" s="23">
        <v>797</v>
      </c>
      <c r="C11" s="22">
        <v>372</v>
      </c>
      <c r="D11" s="5" t="s">
        <v>4969</v>
      </c>
      <c r="E11" t="s">
        <v>5519</v>
      </c>
      <c r="I11" s="9"/>
      <c r="J11" s="24">
        <v>797</v>
      </c>
      <c r="K11" s="24"/>
      <c r="L11" s="24"/>
      <c r="M11" s="24"/>
      <c r="N11" s="24"/>
      <c r="O11" s="18"/>
      <c r="P11" s="20"/>
      <c r="Q11" s="20"/>
    </row>
    <row r="12" spans="2:17" ht="13.5" thickBot="1">
      <c r="B12" s="23">
        <v>646</v>
      </c>
      <c r="C12" s="22">
        <v>234</v>
      </c>
      <c r="D12" s="5" t="s">
        <v>5179</v>
      </c>
      <c r="E12" t="s">
        <v>3766</v>
      </c>
      <c r="I12" s="25"/>
      <c r="J12" s="26"/>
      <c r="K12" s="5"/>
      <c r="L12" s="5"/>
      <c r="M12" s="5">
        <v>646</v>
      </c>
      <c r="N12" s="5"/>
      <c r="O12" s="18"/>
      <c r="P12" s="20"/>
      <c r="Q12" s="20"/>
    </row>
    <row r="13" spans="2:17" ht="13.5" thickBot="1">
      <c r="B13" s="23">
        <v>1642</v>
      </c>
      <c r="C13" s="22">
        <v>209</v>
      </c>
      <c r="D13" s="5" t="s">
        <v>5248</v>
      </c>
      <c r="E13" t="s">
        <v>6165</v>
      </c>
      <c r="I13" s="9"/>
      <c r="J13" s="24">
        <v>792</v>
      </c>
      <c r="K13" s="24">
        <v>850</v>
      </c>
      <c r="L13" s="24"/>
      <c r="M13" s="24"/>
      <c r="N13" s="24"/>
      <c r="O13" s="18"/>
      <c r="P13" s="20"/>
      <c r="Q13" s="20"/>
    </row>
    <row r="14" spans="2:17" ht="13.5" thickBot="1">
      <c r="B14" s="23">
        <v>2193</v>
      </c>
      <c r="C14" s="22">
        <v>120</v>
      </c>
      <c r="D14" s="5" t="s">
        <v>7203</v>
      </c>
      <c r="E14" t="s">
        <v>7204</v>
      </c>
      <c r="I14" s="9"/>
      <c r="J14" s="24"/>
      <c r="K14" s="24">
        <v>750</v>
      </c>
      <c r="L14" s="24">
        <v>714</v>
      </c>
      <c r="M14" s="24">
        <v>729</v>
      </c>
      <c r="N14" s="24"/>
      <c r="O14" s="18"/>
      <c r="P14" s="20"/>
      <c r="Q14" s="20"/>
    </row>
    <row r="15" spans="2:17" ht="13.5" thickBot="1">
      <c r="B15" s="23">
        <v>1546</v>
      </c>
      <c r="C15" s="22">
        <v>223</v>
      </c>
      <c r="D15" s="5" t="s">
        <v>5599</v>
      </c>
      <c r="E15" t="s">
        <v>6178</v>
      </c>
      <c r="I15" s="9"/>
      <c r="J15" s="24">
        <v>714</v>
      </c>
      <c r="K15" s="24">
        <v>832</v>
      </c>
      <c r="L15" s="24"/>
      <c r="M15" s="24"/>
      <c r="N15" s="24"/>
      <c r="O15" s="18"/>
      <c r="P15" s="20"/>
      <c r="Q15" s="20"/>
    </row>
    <row r="16" spans="2:17" ht="13.5" thickBot="1">
      <c r="B16" s="23">
        <v>3128</v>
      </c>
      <c r="C16" s="22">
        <v>8</v>
      </c>
      <c r="D16" s="5" t="s">
        <v>5021</v>
      </c>
      <c r="E16" t="s">
        <v>5022</v>
      </c>
      <c r="I16" s="25"/>
      <c r="J16" s="26"/>
      <c r="K16" s="5">
        <v>1007</v>
      </c>
      <c r="L16" s="5">
        <v>1025</v>
      </c>
      <c r="M16" s="5">
        <v>1036</v>
      </c>
      <c r="N16" s="5">
        <v>1067</v>
      </c>
      <c r="O16" s="18"/>
      <c r="P16" s="20"/>
      <c r="Q16" s="20"/>
    </row>
    <row r="17" spans="2:17" ht="13.5" thickBot="1">
      <c r="B17" s="23">
        <v>1701</v>
      </c>
      <c r="C17" s="22">
        <v>111</v>
      </c>
      <c r="D17" s="5" t="s">
        <v>5076</v>
      </c>
      <c r="E17" t="s">
        <v>5022</v>
      </c>
      <c r="I17" s="25"/>
      <c r="J17" s="26"/>
      <c r="K17" s="5">
        <v>525</v>
      </c>
      <c r="L17" s="5">
        <v>600</v>
      </c>
      <c r="M17" s="5"/>
      <c r="N17" s="5">
        <v>576</v>
      </c>
      <c r="O17" s="18"/>
      <c r="P17" s="20"/>
      <c r="Q17" s="20"/>
    </row>
    <row r="18" spans="2:17" ht="13.5" thickBot="1">
      <c r="B18" s="23">
        <v>652</v>
      </c>
      <c r="C18" s="22">
        <v>464</v>
      </c>
      <c r="D18" s="5" t="s">
        <v>4958</v>
      </c>
      <c r="E18" t="s">
        <v>6192</v>
      </c>
      <c r="I18" s="9"/>
      <c r="J18" s="24"/>
      <c r="K18" s="24"/>
      <c r="L18" s="24"/>
      <c r="M18" s="24">
        <v>652</v>
      </c>
      <c r="N18" s="24"/>
      <c r="O18" s="18"/>
      <c r="P18" s="20"/>
      <c r="Q18" s="20"/>
    </row>
    <row r="19" spans="2:17" ht="13.5" thickBot="1">
      <c r="B19" s="23">
        <v>1939</v>
      </c>
      <c r="C19" s="22">
        <v>90</v>
      </c>
      <c r="D19" s="5" t="s">
        <v>5042</v>
      </c>
      <c r="E19" t="s">
        <v>6514</v>
      </c>
      <c r="I19" s="25"/>
      <c r="J19" s="26"/>
      <c r="K19" s="5">
        <v>622</v>
      </c>
      <c r="L19" s="5">
        <v>706</v>
      </c>
      <c r="M19" s="5">
        <v>595</v>
      </c>
      <c r="N19" s="5">
        <v>611</v>
      </c>
      <c r="O19" s="18"/>
      <c r="P19" s="20"/>
      <c r="Q19" s="20"/>
    </row>
    <row r="20" spans="2:17" ht="13.5" thickBot="1">
      <c r="B20" s="23">
        <v>2200</v>
      </c>
      <c r="C20" s="22">
        <v>119</v>
      </c>
      <c r="D20" s="5" t="s">
        <v>4969</v>
      </c>
      <c r="E20" t="s">
        <v>5197</v>
      </c>
      <c r="I20" s="9"/>
      <c r="J20" s="24"/>
      <c r="K20" s="24">
        <v>788</v>
      </c>
      <c r="L20" s="24">
        <v>681</v>
      </c>
      <c r="M20" s="24">
        <v>731</v>
      </c>
      <c r="N20" s="24"/>
      <c r="O20" s="18"/>
      <c r="P20" s="20"/>
      <c r="Q20" s="20"/>
    </row>
    <row r="21" spans="2:17" ht="13.5" thickBot="1">
      <c r="B21" s="23">
        <v>541</v>
      </c>
      <c r="C21" s="22">
        <v>545</v>
      </c>
      <c r="D21" s="5" t="s">
        <v>5266</v>
      </c>
      <c r="E21" t="s">
        <v>5197</v>
      </c>
      <c r="I21" s="9"/>
      <c r="J21" s="24"/>
      <c r="K21" s="24"/>
      <c r="L21" s="24"/>
      <c r="M21" s="24">
        <v>541</v>
      </c>
      <c r="N21" s="24"/>
      <c r="O21" s="18"/>
      <c r="P21" s="20"/>
      <c r="Q21" s="20"/>
    </row>
    <row r="22" spans="2:17" ht="13.5" thickBot="1">
      <c r="B22" s="23">
        <v>684</v>
      </c>
      <c r="C22" s="22">
        <v>221</v>
      </c>
      <c r="D22" s="5" t="s">
        <v>5052</v>
      </c>
      <c r="E22" t="s">
        <v>4027</v>
      </c>
      <c r="I22" s="25"/>
      <c r="J22" s="26"/>
      <c r="K22" s="5"/>
      <c r="L22" s="5"/>
      <c r="M22" s="5"/>
      <c r="N22" s="5">
        <v>684</v>
      </c>
      <c r="O22" s="18"/>
      <c r="P22" s="20"/>
      <c r="Q22" s="20"/>
    </row>
    <row r="23" spans="2:17" ht="13.5" thickBot="1">
      <c r="B23" s="23">
        <v>756</v>
      </c>
      <c r="C23" s="22">
        <v>194</v>
      </c>
      <c r="D23" s="5" t="s">
        <v>5578</v>
      </c>
      <c r="E23" t="s">
        <v>6471</v>
      </c>
      <c r="I23" s="25"/>
      <c r="J23" s="26"/>
      <c r="K23" s="5">
        <v>756</v>
      </c>
      <c r="L23" s="5"/>
      <c r="M23" s="5"/>
      <c r="N23" s="5"/>
      <c r="O23" s="18"/>
      <c r="P23" s="20"/>
      <c r="Q23" s="20"/>
    </row>
    <row r="24" spans="2:17" ht="13.5" thickBot="1">
      <c r="B24" s="23">
        <v>701</v>
      </c>
      <c r="C24" s="22">
        <v>211</v>
      </c>
      <c r="D24" s="5" t="s">
        <v>5179</v>
      </c>
      <c r="E24" t="s">
        <v>7235</v>
      </c>
      <c r="I24" s="25"/>
      <c r="J24" s="26"/>
      <c r="K24" s="5"/>
      <c r="L24" s="5">
        <v>701</v>
      </c>
      <c r="M24" s="5"/>
      <c r="N24" s="5"/>
      <c r="O24" s="18"/>
      <c r="P24" s="20"/>
      <c r="Q24" s="20"/>
    </row>
    <row r="25" spans="2:17" ht="13.5" thickBot="1">
      <c r="B25" s="23">
        <v>1033</v>
      </c>
      <c r="C25" s="22">
        <v>323</v>
      </c>
      <c r="D25" s="5" t="s">
        <v>5018</v>
      </c>
      <c r="E25" t="s">
        <v>5585</v>
      </c>
      <c r="I25" s="9"/>
      <c r="J25" s="24">
        <v>514</v>
      </c>
      <c r="K25" s="24"/>
      <c r="L25" s="24"/>
      <c r="M25" s="24">
        <v>519</v>
      </c>
      <c r="N25" s="24"/>
      <c r="O25" s="18"/>
      <c r="P25" s="20"/>
      <c r="Q25" s="20"/>
    </row>
    <row r="26" spans="2:17" ht="13.5" thickBot="1">
      <c r="B26" s="23">
        <v>1865</v>
      </c>
      <c r="C26" s="22">
        <v>178</v>
      </c>
      <c r="D26" s="5" t="s">
        <v>5066</v>
      </c>
      <c r="E26" t="s">
        <v>5585</v>
      </c>
      <c r="I26" s="9"/>
      <c r="J26" s="24">
        <v>523</v>
      </c>
      <c r="K26" s="24">
        <v>690</v>
      </c>
      <c r="L26" s="24">
        <v>544</v>
      </c>
      <c r="M26" s="24">
        <v>631</v>
      </c>
      <c r="N26" s="24"/>
      <c r="O26" s="18"/>
      <c r="P26" s="20"/>
      <c r="Q26" s="20"/>
    </row>
    <row r="27" spans="2:17" ht="13.5" thickBot="1">
      <c r="B27" s="23">
        <v>2291</v>
      </c>
      <c r="C27" s="22">
        <v>102</v>
      </c>
      <c r="D27" s="5" t="s">
        <v>4990</v>
      </c>
      <c r="E27" t="s">
        <v>6289</v>
      </c>
      <c r="I27" s="9"/>
      <c r="J27" s="24">
        <v>612</v>
      </c>
      <c r="K27" s="24">
        <v>827</v>
      </c>
      <c r="L27" s="24">
        <v>684</v>
      </c>
      <c r="M27" s="24">
        <v>780</v>
      </c>
      <c r="N27" s="24"/>
      <c r="O27" s="18"/>
      <c r="P27" s="20"/>
      <c r="Q27" s="20"/>
    </row>
    <row r="28" spans="2:17" ht="13.5" thickBot="1">
      <c r="B28" s="23">
        <v>558</v>
      </c>
      <c r="C28" s="22">
        <v>535</v>
      </c>
      <c r="D28" s="5" t="s">
        <v>6225</v>
      </c>
      <c r="E28" t="s">
        <v>6672</v>
      </c>
      <c r="I28" s="9"/>
      <c r="J28" s="24">
        <v>558</v>
      </c>
      <c r="K28" s="24"/>
      <c r="L28" s="24"/>
      <c r="M28" s="24"/>
      <c r="N28" s="24"/>
      <c r="O28" s="18"/>
      <c r="P28" s="20"/>
      <c r="Q28" s="20"/>
    </row>
    <row r="29" spans="2:17" ht="13.5" thickBot="1">
      <c r="B29" s="23">
        <v>568</v>
      </c>
      <c r="C29" s="22">
        <v>261</v>
      </c>
      <c r="D29" s="5" t="s">
        <v>3800</v>
      </c>
      <c r="E29" t="s">
        <v>3801</v>
      </c>
      <c r="I29" s="25"/>
      <c r="J29" s="26"/>
      <c r="K29" s="5"/>
      <c r="L29" s="5"/>
      <c r="M29" s="5">
        <v>568</v>
      </c>
      <c r="N29" s="5"/>
      <c r="O29" s="18"/>
      <c r="P29" s="20"/>
      <c r="Q29" s="20"/>
    </row>
    <row r="30" spans="2:17" ht="13.5" thickBot="1">
      <c r="B30" s="23">
        <v>695</v>
      </c>
      <c r="C30" s="22">
        <v>215</v>
      </c>
      <c r="D30" s="5" t="s">
        <v>5578</v>
      </c>
      <c r="E30" t="s">
        <v>6548</v>
      </c>
      <c r="I30" s="25"/>
      <c r="J30" s="26"/>
      <c r="K30" s="5"/>
      <c r="L30" s="5"/>
      <c r="M30" s="5"/>
      <c r="N30" s="5">
        <v>695</v>
      </c>
      <c r="O30" s="18"/>
      <c r="P30" s="20"/>
      <c r="Q30" s="20"/>
    </row>
    <row r="31" spans="2:17" ht="13.5" thickBot="1">
      <c r="B31" s="23">
        <v>517</v>
      </c>
      <c r="C31" s="22">
        <v>565</v>
      </c>
      <c r="D31" s="5" t="s">
        <v>5599</v>
      </c>
      <c r="E31" t="s">
        <v>5600</v>
      </c>
      <c r="I31" s="9"/>
      <c r="J31" s="24"/>
      <c r="K31" s="24">
        <v>517</v>
      </c>
      <c r="L31" s="24"/>
      <c r="M31" s="24"/>
      <c r="N31" s="24"/>
      <c r="O31" s="18"/>
      <c r="P31" s="20"/>
      <c r="Q31" s="20"/>
    </row>
    <row r="32" spans="2:17" ht="13.5" thickBot="1">
      <c r="B32" s="23">
        <v>827</v>
      </c>
      <c r="C32" s="22">
        <v>357</v>
      </c>
      <c r="D32" s="5" t="s">
        <v>6393</v>
      </c>
      <c r="E32" t="s">
        <v>6954</v>
      </c>
      <c r="I32" s="9"/>
      <c r="J32" s="24">
        <v>827</v>
      </c>
      <c r="K32" s="24"/>
      <c r="L32" s="24"/>
      <c r="M32" s="24"/>
      <c r="N32" s="24"/>
      <c r="O32" s="18"/>
      <c r="P32" s="20"/>
      <c r="Q32" s="20"/>
    </row>
    <row r="33" spans="2:17" ht="13.5" thickBot="1">
      <c r="B33" s="23">
        <v>1482</v>
      </c>
      <c r="C33" s="22">
        <v>235</v>
      </c>
      <c r="D33" s="5" t="s">
        <v>5210</v>
      </c>
      <c r="E33" t="s">
        <v>6182</v>
      </c>
      <c r="I33" s="9"/>
      <c r="J33" s="24"/>
      <c r="K33" s="24">
        <v>716</v>
      </c>
      <c r="L33" s="24"/>
      <c r="M33" s="24">
        <v>766</v>
      </c>
      <c r="N33" s="24"/>
      <c r="O33" s="18"/>
      <c r="P33" s="20"/>
      <c r="Q33" s="20"/>
    </row>
    <row r="34" spans="2:17" ht="13.5" thickBot="1">
      <c r="B34" s="23">
        <v>1608</v>
      </c>
      <c r="C34" s="22">
        <v>214</v>
      </c>
      <c r="D34" s="5" t="s">
        <v>4963</v>
      </c>
      <c r="E34" t="s">
        <v>6493</v>
      </c>
      <c r="I34" s="9"/>
      <c r="J34" s="24"/>
      <c r="K34" s="24">
        <v>537</v>
      </c>
      <c r="L34" s="24">
        <v>524</v>
      </c>
      <c r="M34" s="24">
        <v>547</v>
      </c>
      <c r="N34" s="24"/>
      <c r="O34" s="18"/>
      <c r="P34" s="20"/>
      <c r="Q34" s="20"/>
    </row>
    <row r="35" spans="2:17" ht="13.5" thickBot="1">
      <c r="B35" s="23">
        <v>538</v>
      </c>
      <c r="C35" s="22">
        <v>548</v>
      </c>
      <c r="D35" s="5" t="s">
        <v>5053</v>
      </c>
      <c r="E35" t="s">
        <v>5496</v>
      </c>
      <c r="I35" s="9"/>
      <c r="J35" s="24"/>
      <c r="K35" s="24">
        <v>538</v>
      </c>
      <c r="L35" s="24"/>
      <c r="M35" s="24"/>
      <c r="N35" s="24"/>
      <c r="O35" s="18"/>
      <c r="P35" s="20"/>
      <c r="Q35" s="20"/>
    </row>
    <row r="36" spans="2:17" ht="13.5" thickBot="1">
      <c r="B36" s="23">
        <v>3263</v>
      </c>
      <c r="C36" s="22">
        <v>8</v>
      </c>
      <c r="D36" s="5" t="s">
        <v>4969</v>
      </c>
      <c r="E36" t="s">
        <v>5496</v>
      </c>
      <c r="I36" s="9"/>
      <c r="J36" s="24">
        <v>886</v>
      </c>
      <c r="K36" s="24">
        <v>1127</v>
      </c>
      <c r="L36" s="24">
        <v>1038</v>
      </c>
      <c r="M36" s="24">
        <v>1098</v>
      </c>
      <c r="N36" s="24"/>
      <c r="O36" s="18"/>
      <c r="P36" s="20"/>
      <c r="Q36" s="20"/>
    </row>
    <row r="37" spans="2:17" ht="13.5" thickBot="1">
      <c r="B37" s="23">
        <v>1149</v>
      </c>
      <c r="C37" s="22">
        <v>304</v>
      </c>
      <c r="D37" s="5" t="s">
        <v>5122</v>
      </c>
      <c r="E37" t="s">
        <v>5496</v>
      </c>
      <c r="I37" s="9"/>
      <c r="J37" s="24">
        <v>558</v>
      </c>
      <c r="K37" s="24"/>
      <c r="L37" s="24">
        <v>591</v>
      </c>
      <c r="M37" s="24"/>
      <c r="N37" s="24"/>
      <c r="O37" s="18"/>
      <c r="P37" s="20"/>
      <c r="Q37" s="20"/>
    </row>
    <row r="38" spans="2:17" ht="13.5" thickBot="1">
      <c r="B38" s="23">
        <v>595</v>
      </c>
      <c r="C38" s="22">
        <v>503</v>
      </c>
      <c r="D38" s="5" t="s">
        <v>5134</v>
      </c>
      <c r="E38" t="s">
        <v>6674</v>
      </c>
      <c r="I38" s="9"/>
      <c r="J38" s="24">
        <v>595</v>
      </c>
      <c r="K38" s="24"/>
      <c r="L38" s="24"/>
      <c r="M38" s="24"/>
      <c r="N38" s="24"/>
      <c r="O38" s="18"/>
      <c r="P38" s="20"/>
      <c r="Q38" s="20"/>
    </row>
    <row r="39" spans="2:17" ht="13.5" thickBot="1">
      <c r="B39" s="23">
        <v>1816</v>
      </c>
      <c r="C39" s="22">
        <v>188</v>
      </c>
      <c r="D39" s="5" t="s">
        <v>4960</v>
      </c>
      <c r="E39" t="s">
        <v>4972</v>
      </c>
      <c r="I39" s="9"/>
      <c r="J39" s="24">
        <v>611</v>
      </c>
      <c r="K39" s="24">
        <v>621</v>
      </c>
      <c r="L39" s="24"/>
      <c r="M39" s="24">
        <v>584</v>
      </c>
      <c r="N39" s="24"/>
      <c r="O39" s="18"/>
      <c r="P39" s="20"/>
      <c r="Q39" s="20"/>
    </row>
    <row r="40" spans="2:17" ht="13.5" thickBot="1">
      <c r="B40" s="23">
        <v>2554</v>
      </c>
      <c r="C40" s="22">
        <v>57</v>
      </c>
      <c r="D40" s="5" t="s">
        <v>5210</v>
      </c>
      <c r="E40" t="s">
        <v>5521</v>
      </c>
      <c r="I40" s="9"/>
      <c r="J40" s="24">
        <v>791</v>
      </c>
      <c r="K40" s="24">
        <v>933</v>
      </c>
      <c r="L40" s="24"/>
      <c r="M40" s="24">
        <v>830</v>
      </c>
      <c r="N40" s="24"/>
      <c r="O40" s="18"/>
      <c r="P40" s="20"/>
      <c r="Q40" s="20"/>
    </row>
    <row r="41" spans="2:17" ht="13.5" thickBot="1">
      <c r="B41" s="23">
        <v>592</v>
      </c>
      <c r="C41" s="22">
        <v>254</v>
      </c>
      <c r="D41" s="5" t="s">
        <v>5300</v>
      </c>
      <c r="E41" t="s">
        <v>5521</v>
      </c>
      <c r="I41" s="25"/>
      <c r="J41" s="26"/>
      <c r="K41" s="5"/>
      <c r="L41" s="5"/>
      <c r="M41" s="5"/>
      <c r="N41" s="5">
        <v>592</v>
      </c>
      <c r="O41" s="18"/>
      <c r="P41" s="20"/>
      <c r="Q41" s="20"/>
    </row>
    <row r="42" spans="2:17" ht="13.5" thickBot="1">
      <c r="B42" s="23">
        <v>732</v>
      </c>
      <c r="C42" s="22">
        <v>412</v>
      </c>
      <c r="D42" s="5" t="s">
        <v>5210</v>
      </c>
      <c r="E42" t="s">
        <v>5046</v>
      </c>
      <c r="I42" s="9"/>
      <c r="J42" s="24">
        <v>732</v>
      </c>
      <c r="K42" s="24"/>
      <c r="L42" s="24"/>
      <c r="M42" s="24"/>
      <c r="N42" s="24"/>
      <c r="O42" s="18"/>
      <c r="P42" s="20"/>
      <c r="Q42" s="20"/>
    </row>
    <row r="43" spans="2:17" ht="13.5" thickBot="1">
      <c r="B43" s="23">
        <v>2238</v>
      </c>
      <c r="C43" s="22">
        <v>111</v>
      </c>
      <c r="D43" s="5" t="s">
        <v>4948</v>
      </c>
      <c r="E43" t="s">
        <v>5046</v>
      </c>
      <c r="I43" s="9"/>
      <c r="J43" s="24">
        <v>612</v>
      </c>
      <c r="K43" s="24">
        <v>764</v>
      </c>
      <c r="L43" s="24">
        <v>685</v>
      </c>
      <c r="M43" s="24">
        <v>789</v>
      </c>
      <c r="N43" s="24"/>
      <c r="O43" s="18"/>
      <c r="P43" s="20"/>
      <c r="Q43" s="20"/>
    </row>
    <row r="44" spans="2:17" ht="13.5" thickBot="1">
      <c r="B44" s="23">
        <v>566</v>
      </c>
      <c r="C44" s="22">
        <v>262</v>
      </c>
      <c r="D44" s="5" t="s">
        <v>5179</v>
      </c>
      <c r="E44" t="s">
        <v>5324</v>
      </c>
      <c r="I44" s="25"/>
      <c r="J44" s="26"/>
      <c r="K44" s="5"/>
      <c r="L44" s="5">
        <v>566</v>
      </c>
      <c r="M44" s="5"/>
      <c r="N44" s="5"/>
      <c r="O44" s="18"/>
      <c r="P44" s="20"/>
      <c r="Q44" s="20"/>
    </row>
    <row r="45" spans="2:17" ht="13.5" thickBot="1">
      <c r="B45" s="23">
        <v>1171</v>
      </c>
      <c r="C45" s="22">
        <v>149</v>
      </c>
      <c r="D45" s="5" t="s">
        <v>5323</v>
      </c>
      <c r="E45" t="s">
        <v>5324</v>
      </c>
      <c r="I45" s="25"/>
      <c r="J45" s="26"/>
      <c r="K45" s="5"/>
      <c r="L45" s="5">
        <v>605</v>
      </c>
      <c r="M45" s="5">
        <v>566</v>
      </c>
      <c r="N45" s="5"/>
      <c r="O45" s="18"/>
      <c r="P45" s="20"/>
      <c r="Q45" s="20"/>
    </row>
    <row r="46" spans="2:17" ht="13.5" thickBot="1">
      <c r="B46" s="23">
        <v>914</v>
      </c>
      <c r="C46" s="22">
        <v>339</v>
      </c>
      <c r="D46" s="5" t="s">
        <v>5589</v>
      </c>
      <c r="E46" t="s">
        <v>2628</v>
      </c>
      <c r="I46" s="9"/>
      <c r="J46" s="24"/>
      <c r="K46" s="24">
        <v>914</v>
      </c>
      <c r="L46" s="24"/>
      <c r="M46" s="24"/>
      <c r="N46" s="24"/>
      <c r="O46" s="18"/>
      <c r="P46" s="20"/>
      <c r="Q46" s="20"/>
    </row>
    <row r="47" spans="2:17" ht="13.5" thickBot="1">
      <c r="B47" s="23">
        <v>696</v>
      </c>
      <c r="C47" s="22">
        <v>213</v>
      </c>
      <c r="D47" s="5" t="s">
        <v>5037</v>
      </c>
      <c r="E47" t="s">
        <v>5328</v>
      </c>
      <c r="I47" s="25"/>
      <c r="J47" s="26"/>
      <c r="K47" s="5"/>
      <c r="L47" s="5"/>
      <c r="M47" s="5">
        <v>696</v>
      </c>
      <c r="N47" s="5"/>
      <c r="O47" s="18"/>
      <c r="P47" s="20"/>
      <c r="Q47" s="20"/>
    </row>
    <row r="48" spans="2:17" ht="13.5" thickBot="1">
      <c r="B48" s="23">
        <v>1053</v>
      </c>
      <c r="C48" s="22">
        <v>318</v>
      </c>
      <c r="D48" s="5" t="s">
        <v>5008</v>
      </c>
      <c r="E48" t="s">
        <v>5557</v>
      </c>
      <c r="I48" s="9"/>
      <c r="J48" s="24">
        <v>572</v>
      </c>
      <c r="K48" s="24"/>
      <c r="L48" s="24">
        <v>481</v>
      </c>
      <c r="M48" s="24"/>
      <c r="N48" s="24"/>
      <c r="O48" s="18"/>
      <c r="P48" s="20"/>
      <c r="Q48" s="20"/>
    </row>
    <row r="49" spans="2:17" ht="13.5" thickBot="1">
      <c r="B49" s="23">
        <v>675</v>
      </c>
      <c r="C49" s="22">
        <v>224</v>
      </c>
      <c r="D49" s="5" t="s">
        <v>5337</v>
      </c>
      <c r="E49" t="s">
        <v>6525</v>
      </c>
      <c r="I49" s="25"/>
      <c r="J49" s="26"/>
      <c r="K49" s="5">
        <v>675</v>
      </c>
      <c r="L49" s="5"/>
      <c r="M49" s="5"/>
      <c r="N49" s="5"/>
      <c r="O49" s="18"/>
      <c r="P49" s="20"/>
      <c r="Q49" s="20"/>
    </row>
    <row r="50" spans="2:17" ht="13.5" thickBot="1">
      <c r="B50" s="23">
        <v>453</v>
      </c>
      <c r="C50" s="22">
        <v>276</v>
      </c>
      <c r="D50" s="5" t="s">
        <v>7256</v>
      </c>
      <c r="E50" t="s">
        <v>7257</v>
      </c>
      <c r="I50" s="25"/>
      <c r="J50" s="26"/>
      <c r="K50" s="5"/>
      <c r="L50" s="5">
        <v>453</v>
      </c>
      <c r="M50" s="5"/>
      <c r="N50" s="5"/>
      <c r="O50" s="18"/>
      <c r="P50" s="20"/>
      <c r="Q50" s="20"/>
    </row>
    <row r="51" spans="2:17" ht="13.5" thickBot="1">
      <c r="B51" s="23">
        <v>2120</v>
      </c>
      <c r="C51" s="22">
        <v>75</v>
      </c>
      <c r="D51" s="5" t="s">
        <v>5153</v>
      </c>
      <c r="E51" t="s">
        <v>7229</v>
      </c>
      <c r="I51" s="25"/>
      <c r="J51" s="26"/>
      <c r="K51" s="5"/>
      <c r="L51" s="5">
        <v>756</v>
      </c>
      <c r="M51" s="5">
        <v>632</v>
      </c>
      <c r="N51" s="5">
        <v>732</v>
      </c>
      <c r="O51" s="18"/>
      <c r="P51" s="20"/>
      <c r="Q51" s="20"/>
    </row>
    <row r="52" spans="2:17" ht="13.5" thickBot="1">
      <c r="B52" s="23">
        <v>610</v>
      </c>
      <c r="C52" s="22">
        <v>250</v>
      </c>
      <c r="D52" s="5" t="s">
        <v>5337</v>
      </c>
      <c r="E52" t="s">
        <v>7229</v>
      </c>
      <c r="I52" s="25"/>
      <c r="J52" s="26"/>
      <c r="K52" s="5"/>
      <c r="L52" s="5"/>
      <c r="M52" s="5">
        <v>610</v>
      </c>
      <c r="N52" s="5"/>
      <c r="O52" s="18"/>
      <c r="P52" s="20"/>
      <c r="Q52" s="20"/>
    </row>
    <row r="53" spans="2:17" ht="13.5" thickBot="1">
      <c r="B53" s="23">
        <v>1831</v>
      </c>
      <c r="C53" s="22">
        <v>184</v>
      </c>
      <c r="D53" s="5" t="s">
        <v>4948</v>
      </c>
      <c r="E53" t="s">
        <v>6191</v>
      </c>
      <c r="I53" s="9"/>
      <c r="J53" s="24">
        <v>864</v>
      </c>
      <c r="K53" s="24">
        <v>967</v>
      </c>
      <c r="L53" s="24"/>
      <c r="M53" s="24"/>
      <c r="N53" s="24"/>
      <c r="O53" s="18"/>
      <c r="P53" s="20"/>
      <c r="Q53" s="20"/>
    </row>
    <row r="54" spans="2:17" ht="13.5" thickBot="1">
      <c r="B54" s="23">
        <v>1126</v>
      </c>
      <c r="C54" s="22">
        <v>306</v>
      </c>
      <c r="D54" s="5" t="s">
        <v>6697</v>
      </c>
      <c r="E54" t="s">
        <v>5310</v>
      </c>
      <c r="I54" s="9"/>
      <c r="J54" s="24">
        <v>563</v>
      </c>
      <c r="K54" s="24"/>
      <c r="L54" s="24">
        <v>563</v>
      </c>
      <c r="M54" s="24"/>
      <c r="N54" s="24"/>
      <c r="O54" s="18"/>
      <c r="P54" s="20"/>
      <c r="Q54" s="20"/>
    </row>
    <row r="55" spans="2:17" ht="13.5" thickBot="1">
      <c r="B55" s="23">
        <v>586</v>
      </c>
      <c r="C55" s="22">
        <v>257</v>
      </c>
      <c r="D55" s="5" t="s">
        <v>5590</v>
      </c>
      <c r="E55" t="s">
        <v>6711</v>
      </c>
      <c r="I55" s="25"/>
      <c r="J55" s="26"/>
      <c r="K55" s="5"/>
      <c r="L55" s="5"/>
      <c r="M55" s="5">
        <v>586</v>
      </c>
      <c r="N55" s="5"/>
      <c r="O55" s="18"/>
      <c r="P55" s="20"/>
      <c r="Q55" s="20"/>
    </row>
    <row r="56" spans="2:17" ht="13.5" thickBot="1">
      <c r="B56" s="23">
        <v>1903</v>
      </c>
      <c r="C56" s="22">
        <v>92</v>
      </c>
      <c r="D56" s="5" t="s">
        <v>6456</v>
      </c>
      <c r="E56" t="s">
        <v>6711</v>
      </c>
      <c r="I56" s="25"/>
      <c r="J56" s="26"/>
      <c r="K56" s="5">
        <v>626</v>
      </c>
      <c r="L56" s="5">
        <v>731</v>
      </c>
      <c r="M56" s="5">
        <v>546</v>
      </c>
      <c r="N56" s="5"/>
      <c r="O56" s="18"/>
      <c r="P56" s="20"/>
      <c r="Q56" s="20"/>
    </row>
    <row r="57" spans="2:17" ht="13.5" thickBot="1">
      <c r="B57" s="23">
        <v>1044</v>
      </c>
      <c r="C57" s="22">
        <v>320</v>
      </c>
      <c r="D57" s="5" t="s">
        <v>4948</v>
      </c>
      <c r="E57" t="s">
        <v>7241</v>
      </c>
      <c r="I57" s="9"/>
      <c r="J57" s="24"/>
      <c r="K57" s="24">
        <v>556</v>
      </c>
      <c r="L57" s="24">
        <v>488</v>
      </c>
      <c r="M57" s="24"/>
      <c r="N57" s="24"/>
      <c r="O57" s="18"/>
      <c r="P57" s="20"/>
      <c r="Q57" s="20"/>
    </row>
    <row r="58" spans="2:17" ht="13.5" thickBot="1">
      <c r="B58" s="23">
        <v>2267</v>
      </c>
      <c r="C58" s="22">
        <v>62</v>
      </c>
      <c r="D58" s="5" t="s">
        <v>4945</v>
      </c>
      <c r="E58" t="s">
        <v>5520</v>
      </c>
      <c r="I58" s="25"/>
      <c r="J58" s="26"/>
      <c r="K58" s="5">
        <v>1094</v>
      </c>
      <c r="L58" s="5">
        <v>1173</v>
      </c>
      <c r="M58" s="5"/>
      <c r="N58" s="5"/>
      <c r="O58" s="18"/>
      <c r="P58" s="20"/>
      <c r="Q58" s="20"/>
    </row>
    <row r="59" spans="2:17" ht="13.5" thickBot="1">
      <c r="B59" s="23">
        <v>2234</v>
      </c>
      <c r="C59" s="22">
        <v>112</v>
      </c>
      <c r="D59" s="5" t="s">
        <v>5008</v>
      </c>
      <c r="E59" t="s">
        <v>5174</v>
      </c>
      <c r="I59" s="9"/>
      <c r="J59" s="24">
        <v>750</v>
      </c>
      <c r="K59" s="24">
        <v>784</v>
      </c>
      <c r="L59" s="24">
        <v>676</v>
      </c>
      <c r="M59" s="24">
        <v>700</v>
      </c>
      <c r="N59" s="24"/>
      <c r="O59" s="18"/>
      <c r="P59" s="20"/>
      <c r="Q59" s="20"/>
    </row>
    <row r="60" spans="2:17" ht="13.5" thickBot="1">
      <c r="B60" s="23">
        <v>675</v>
      </c>
      <c r="C60" s="22">
        <v>445</v>
      </c>
      <c r="D60" s="5" t="s">
        <v>5165</v>
      </c>
      <c r="E60" t="s">
        <v>6437</v>
      </c>
      <c r="I60" s="9"/>
      <c r="J60" s="24">
        <v>675</v>
      </c>
      <c r="K60" s="24"/>
      <c r="L60" s="24"/>
      <c r="M60" s="24"/>
      <c r="N60" s="24"/>
      <c r="O60" s="18"/>
      <c r="P60" s="20"/>
      <c r="Q60" s="20"/>
    </row>
    <row r="61" spans="2:17" ht="13.5" thickBot="1">
      <c r="B61" s="23">
        <v>1288</v>
      </c>
      <c r="C61" s="22">
        <v>283</v>
      </c>
      <c r="D61" s="5" t="s">
        <v>4939</v>
      </c>
      <c r="E61" t="s">
        <v>7213</v>
      </c>
      <c r="I61" s="9"/>
      <c r="J61" s="24"/>
      <c r="K61" s="24">
        <v>663</v>
      </c>
      <c r="L61" s="24">
        <v>625</v>
      </c>
      <c r="M61" s="24"/>
      <c r="N61" s="24"/>
      <c r="O61" s="18"/>
      <c r="P61" s="20"/>
      <c r="Q61" s="20"/>
    </row>
    <row r="62" spans="2:17" ht="13.5" thickBot="1">
      <c r="B62" s="23">
        <v>1814</v>
      </c>
      <c r="C62" s="22">
        <v>189</v>
      </c>
      <c r="D62" s="5" t="s">
        <v>5168</v>
      </c>
      <c r="E62" t="s">
        <v>6194</v>
      </c>
      <c r="I62" s="9"/>
      <c r="J62" s="24"/>
      <c r="K62" s="24">
        <v>547</v>
      </c>
      <c r="L62" s="24">
        <v>619</v>
      </c>
      <c r="M62" s="24">
        <v>648</v>
      </c>
      <c r="N62" s="24"/>
      <c r="O62" s="18"/>
      <c r="P62" s="20"/>
      <c r="Q62" s="20"/>
    </row>
    <row r="63" spans="2:17" ht="13.5" thickBot="1">
      <c r="B63" s="23">
        <v>2556</v>
      </c>
      <c r="C63" s="22">
        <v>36</v>
      </c>
      <c r="D63" s="5" t="s">
        <v>5050</v>
      </c>
      <c r="E63" t="s">
        <v>5241</v>
      </c>
      <c r="I63" s="25"/>
      <c r="J63" s="26"/>
      <c r="K63" s="5">
        <v>832</v>
      </c>
      <c r="L63" s="5">
        <v>959</v>
      </c>
      <c r="M63" s="5">
        <v>765</v>
      </c>
      <c r="N63" s="5"/>
      <c r="O63" s="18"/>
      <c r="P63" s="20"/>
      <c r="Q63" s="20"/>
    </row>
    <row r="64" spans="2:17" ht="13.5" thickBot="1">
      <c r="B64" s="23">
        <v>657</v>
      </c>
      <c r="C64" s="22">
        <v>460</v>
      </c>
      <c r="D64" s="5" t="s">
        <v>6482</v>
      </c>
      <c r="E64" t="s">
        <v>6426</v>
      </c>
      <c r="I64" s="9"/>
      <c r="J64" s="24"/>
      <c r="K64" s="24">
        <v>657</v>
      </c>
      <c r="L64" s="24"/>
      <c r="M64" s="24"/>
      <c r="N64" s="24"/>
      <c r="O64" s="18"/>
      <c r="P64" s="20"/>
      <c r="Q64" s="20"/>
    </row>
    <row r="65" spans="2:17" ht="13.5" thickBot="1">
      <c r="B65" s="23">
        <v>1690</v>
      </c>
      <c r="C65" s="22">
        <v>112</v>
      </c>
      <c r="D65" s="5" t="s">
        <v>4945</v>
      </c>
      <c r="E65" t="s">
        <v>6457</v>
      </c>
      <c r="I65" s="25"/>
      <c r="J65" s="26"/>
      <c r="K65" s="5">
        <v>550</v>
      </c>
      <c r="L65" s="5">
        <v>609</v>
      </c>
      <c r="M65" s="5">
        <v>531</v>
      </c>
      <c r="N65" s="5"/>
      <c r="O65" s="18"/>
      <c r="P65" s="20"/>
      <c r="Q65" s="20"/>
    </row>
    <row r="66" spans="2:17" ht="13.5" thickBot="1">
      <c r="B66" s="23">
        <v>1992</v>
      </c>
      <c r="C66" s="22">
        <v>149</v>
      </c>
      <c r="D66" s="5" t="s">
        <v>4939</v>
      </c>
      <c r="E66" t="s">
        <v>6673</v>
      </c>
      <c r="I66" s="9"/>
      <c r="J66" s="24">
        <v>637</v>
      </c>
      <c r="K66" s="24">
        <v>686</v>
      </c>
      <c r="L66" s="24"/>
      <c r="M66" s="24">
        <v>669</v>
      </c>
      <c r="N66" s="24"/>
      <c r="O66" s="18"/>
      <c r="P66" s="20"/>
      <c r="Q66" s="20"/>
    </row>
    <row r="67" spans="2:17" ht="13.5" thickBot="1">
      <c r="B67" s="23">
        <v>2588</v>
      </c>
      <c r="C67" s="22">
        <v>51</v>
      </c>
      <c r="D67" s="5" t="s">
        <v>5008</v>
      </c>
      <c r="E67" t="s">
        <v>6242</v>
      </c>
      <c r="I67" s="9"/>
      <c r="J67" s="24">
        <v>813</v>
      </c>
      <c r="K67" s="24">
        <v>848</v>
      </c>
      <c r="L67" s="24">
        <v>890</v>
      </c>
      <c r="M67" s="24">
        <v>850</v>
      </c>
      <c r="N67" s="24"/>
      <c r="O67" s="18"/>
      <c r="P67" s="20"/>
      <c r="Q67" s="20"/>
    </row>
    <row r="68" spans="2:17" ht="13.5" thickBot="1">
      <c r="B68" s="23">
        <v>617</v>
      </c>
      <c r="C68" s="22">
        <v>488</v>
      </c>
      <c r="D68" s="5" t="s">
        <v>5061</v>
      </c>
      <c r="E68" t="s">
        <v>6242</v>
      </c>
      <c r="I68" s="9"/>
      <c r="J68" s="24"/>
      <c r="K68" s="24">
        <v>617</v>
      </c>
      <c r="L68" s="24"/>
      <c r="M68" s="24"/>
      <c r="N68" s="24"/>
      <c r="O68" s="18"/>
      <c r="P68" s="20"/>
      <c r="Q68" s="20"/>
    </row>
    <row r="69" spans="2:17" ht="13.5" thickBot="1">
      <c r="B69" s="23">
        <v>763</v>
      </c>
      <c r="C69" s="22">
        <v>397</v>
      </c>
      <c r="D69" s="5" t="s">
        <v>5218</v>
      </c>
      <c r="E69" t="s">
        <v>6251</v>
      </c>
      <c r="I69" s="9"/>
      <c r="J69" s="24"/>
      <c r="K69" s="24"/>
      <c r="L69" s="24">
        <v>763</v>
      </c>
      <c r="M69" s="24"/>
      <c r="N69" s="24"/>
      <c r="O69" s="18"/>
      <c r="P69" s="20"/>
      <c r="Q69" s="20"/>
    </row>
    <row r="70" spans="2:17" ht="13.5" thickBot="1">
      <c r="B70" s="23">
        <v>1107</v>
      </c>
      <c r="C70" s="22">
        <v>307</v>
      </c>
      <c r="D70" s="5" t="s">
        <v>5058</v>
      </c>
      <c r="E70" t="s">
        <v>5546</v>
      </c>
      <c r="I70" s="9"/>
      <c r="J70" s="24">
        <v>530</v>
      </c>
      <c r="K70" s="24">
        <v>577</v>
      </c>
      <c r="L70" s="24"/>
      <c r="M70" s="24"/>
      <c r="N70" s="24"/>
      <c r="O70" s="18"/>
      <c r="P70" s="20"/>
      <c r="Q70" s="20"/>
    </row>
    <row r="71" spans="2:17" ht="13.5" thickBot="1">
      <c r="B71" s="23">
        <v>485</v>
      </c>
      <c r="C71" s="22">
        <v>576</v>
      </c>
      <c r="D71" s="5" t="s">
        <v>4948</v>
      </c>
      <c r="E71" t="s">
        <v>6522</v>
      </c>
      <c r="I71" s="9"/>
      <c r="J71" s="24">
        <v>485</v>
      </c>
      <c r="K71" s="24"/>
      <c r="L71" s="24"/>
      <c r="M71" s="24"/>
      <c r="N71" s="24"/>
      <c r="O71" s="18"/>
      <c r="P71" s="20"/>
      <c r="Q71" s="20"/>
    </row>
    <row r="72" spans="2:17" ht="13.5" thickBot="1">
      <c r="B72" s="23">
        <v>872</v>
      </c>
      <c r="C72" s="22">
        <v>347</v>
      </c>
      <c r="D72" s="5" t="s">
        <v>5053</v>
      </c>
      <c r="E72" t="s">
        <v>6429</v>
      </c>
      <c r="I72" s="9"/>
      <c r="J72" s="24"/>
      <c r="K72" s="24">
        <v>475</v>
      </c>
      <c r="L72" s="24">
        <v>397</v>
      </c>
      <c r="M72" s="24"/>
      <c r="N72" s="24"/>
      <c r="O72" s="18"/>
      <c r="P72" s="20"/>
      <c r="Q72" s="20"/>
    </row>
    <row r="73" spans="2:17" ht="13.5" thickBot="1">
      <c r="B73" s="23">
        <v>2345</v>
      </c>
      <c r="C73" s="22">
        <v>86</v>
      </c>
      <c r="D73" s="5" t="s">
        <v>4963</v>
      </c>
      <c r="E73" t="s">
        <v>5070</v>
      </c>
      <c r="I73" s="9"/>
      <c r="J73" s="24">
        <v>772</v>
      </c>
      <c r="K73" s="24">
        <v>814</v>
      </c>
      <c r="L73" s="24">
        <v>729</v>
      </c>
      <c r="M73" s="24">
        <v>759</v>
      </c>
      <c r="N73" s="24"/>
      <c r="O73" s="18"/>
      <c r="P73" s="20"/>
      <c r="Q73" s="20"/>
    </row>
    <row r="74" spans="2:17" ht="13.5" thickBot="1">
      <c r="B74" s="23">
        <v>2508</v>
      </c>
      <c r="C74" s="22">
        <v>40</v>
      </c>
      <c r="D74" s="5" t="s">
        <v>4967</v>
      </c>
      <c r="E74" t="s">
        <v>4968</v>
      </c>
      <c r="I74" s="25"/>
      <c r="J74" s="26"/>
      <c r="K74" s="5">
        <v>781</v>
      </c>
      <c r="L74" s="5">
        <v>901</v>
      </c>
      <c r="M74" s="5">
        <v>725</v>
      </c>
      <c r="N74" s="5">
        <v>826</v>
      </c>
      <c r="O74" s="18"/>
      <c r="P74" s="20"/>
      <c r="Q74" s="20"/>
    </row>
    <row r="75" spans="2:17" ht="13.5" thickBot="1">
      <c r="B75" s="23">
        <v>1635</v>
      </c>
      <c r="C75" s="22">
        <v>211</v>
      </c>
      <c r="D75" s="5" t="s">
        <v>5066</v>
      </c>
      <c r="E75" t="s">
        <v>6702</v>
      </c>
      <c r="I75" s="9"/>
      <c r="J75" s="24">
        <v>519</v>
      </c>
      <c r="K75" s="24"/>
      <c r="L75" s="24">
        <v>533</v>
      </c>
      <c r="M75" s="24">
        <v>583</v>
      </c>
      <c r="N75" s="24"/>
      <c r="O75" s="18"/>
      <c r="P75" s="20"/>
      <c r="Q75" s="20"/>
    </row>
    <row r="76" spans="2:17" ht="13.5" thickBot="1">
      <c r="B76" s="23">
        <v>549</v>
      </c>
      <c r="C76" s="22">
        <v>541</v>
      </c>
      <c r="D76" s="5" t="s">
        <v>5038</v>
      </c>
      <c r="E76" t="s">
        <v>5209</v>
      </c>
      <c r="I76" s="9"/>
      <c r="J76" s="24">
        <v>549</v>
      </c>
      <c r="K76" s="24"/>
      <c r="L76" s="24"/>
      <c r="M76" s="24"/>
      <c r="N76" s="24"/>
      <c r="O76" s="18"/>
      <c r="P76" s="20"/>
      <c r="Q76" s="20"/>
    </row>
    <row r="77" spans="2:17" ht="13.5" thickBot="1">
      <c r="B77" s="23">
        <v>665</v>
      </c>
      <c r="C77" s="22">
        <v>453</v>
      </c>
      <c r="D77" s="5" t="s">
        <v>4978</v>
      </c>
      <c r="E77" t="s">
        <v>5209</v>
      </c>
      <c r="I77" s="9"/>
      <c r="J77" s="24"/>
      <c r="K77" s="24"/>
      <c r="L77" s="24">
        <v>665</v>
      </c>
      <c r="M77" s="24"/>
      <c r="N77" s="24"/>
      <c r="O77" s="18"/>
      <c r="P77" s="20"/>
      <c r="Q77" s="20"/>
    </row>
    <row r="78" spans="2:17" ht="13.5" thickBot="1">
      <c r="B78" s="23">
        <v>2080</v>
      </c>
      <c r="C78" s="22">
        <v>136</v>
      </c>
      <c r="D78" s="5" t="s">
        <v>6473</v>
      </c>
      <c r="E78" t="s">
        <v>5142</v>
      </c>
      <c r="I78" s="9"/>
      <c r="J78" s="24">
        <v>744</v>
      </c>
      <c r="K78" s="24">
        <v>654</v>
      </c>
      <c r="L78" s="24">
        <v>649</v>
      </c>
      <c r="M78" s="24">
        <v>682</v>
      </c>
      <c r="N78" s="24"/>
      <c r="O78" s="18"/>
      <c r="P78" s="20"/>
      <c r="Q78" s="20"/>
    </row>
    <row r="79" spans="2:17" ht="13.5" thickBot="1">
      <c r="B79" s="23">
        <v>595</v>
      </c>
      <c r="C79" s="22">
        <v>504</v>
      </c>
      <c r="D79" s="5" t="s">
        <v>6225</v>
      </c>
      <c r="E79" t="s">
        <v>5142</v>
      </c>
      <c r="I79" s="9"/>
      <c r="J79" s="24"/>
      <c r="K79" s="24">
        <v>595</v>
      </c>
      <c r="L79" s="24"/>
      <c r="M79" s="24"/>
      <c r="N79" s="24"/>
      <c r="O79" s="18"/>
      <c r="P79" s="20"/>
      <c r="Q79" s="20"/>
    </row>
    <row r="80" spans="2:17" ht="13.5" thickBot="1">
      <c r="B80" s="23">
        <v>752</v>
      </c>
      <c r="C80" s="22">
        <v>405</v>
      </c>
      <c r="D80" s="5" t="s">
        <v>5002</v>
      </c>
      <c r="E80" t="s">
        <v>5142</v>
      </c>
      <c r="I80" s="9"/>
      <c r="J80" s="24"/>
      <c r="K80" s="24"/>
      <c r="L80" s="24"/>
      <c r="M80" s="24">
        <v>752</v>
      </c>
      <c r="N80" s="24"/>
      <c r="O80" s="18"/>
      <c r="P80" s="20"/>
      <c r="Q80" s="20"/>
    </row>
    <row r="81" spans="2:17" ht="13.5" thickBot="1">
      <c r="B81" s="23">
        <v>2535</v>
      </c>
      <c r="C81" s="22">
        <v>59</v>
      </c>
      <c r="D81" s="5" t="s">
        <v>4936</v>
      </c>
      <c r="E81" t="s">
        <v>5142</v>
      </c>
      <c r="I81" s="9"/>
      <c r="J81" s="24">
        <v>1249</v>
      </c>
      <c r="K81" s="24"/>
      <c r="L81" s="24">
        <v>1286</v>
      </c>
      <c r="M81" s="24"/>
      <c r="N81" s="24"/>
      <c r="O81" s="18"/>
      <c r="P81" s="20"/>
      <c r="Q81" s="20"/>
    </row>
    <row r="82" spans="2:17" ht="13.5" thickBot="1">
      <c r="B82" s="23">
        <v>1830</v>
      </c>
      <c r="C82" s="22">
        <v>186</v>
      </c>
      <c r="D82" s="5" t="s">
        <v>5120</v>
      </c>
      <c r="E82" t="s">
        <v>5142</v>
      </c>
      <c r="I82" s="9"/>
      <c r="J82" s="24"/>
      <c r="K82" s="24">
        <v>644</v>
      </c>
      <c r="L82" s="24">
        <v>576</v>
      </c>
      <c r="M82" s="24">
        <v>610</v>
      </c>
      <c r="N82" s="24"/>
      <c r="O82" s="18"/>
      <c r="P82" s="20"/>
      <c r="Q82" s="20"/>
    </row>
    <row r="83" spans="2:17" ht="13.5" thickBot="1">
      <c r="B83" s="23">
        <v>648</v>
      </c>
      <c r="C83" s="22">
        <v>466</v>
      </c>
      <c r="D83" s="5" t="s">
        <v>5200</v>
      </c>
      <c r="E83" t="s">
        <v>5142</v>
      </c>
      <c r="I83" s="9"/>
      <c r="J83" s="24"/>
      <c r="K83" s="24"/>
      <c r="L83" s="24"/>
      <c r="M83" s="24">
        <v>648</v>
      </c>
      <c r="N83" s="24"/>
      <c r="O83" s="18"/>
      <c r="P83" s="20"/>
      <c r="Q83" s="20"/>
    </row>
    <row r="84" spans="2:17" ht="13.5" thickBot="1">
      <c r="B84" s="23">
        <v>1769</v>
      </c>
      <c r="C84" s="22">
        <v>193</v>
      </c>
      <c r="D84" s="5" t="s">
        <v>5162</v>
      </c>
      <c r="E84" t="s">
        <v>5142</v>
      </c>
      <c r="I84" s="9"/>
      <c r="J84" s="24">
        <v>888</v>
      </c>
      <c r="K84" s="24"/>
      <c r="L84" s="24">
        <v>881</v>
      </c>
      <c r="M84" s="24"/>
      <c r="N84" s="24"/>
      <c r="O84" s="18"/>
      <c r="P84" s="20"/>
      <c r="Q84" s="20"/>
    </row>
    <row r="85" spans="2:17" ht="13.5" thickBot="1">
      <c r="B85" s="23">
        <v>1487</v>
      </c>
      <c r="C85" s="22">
        <v>234</v>
      </c>
      <c r="D85" s="5" t="s">
        <v>4975</v>
      </c>
      <c r="E85" t="s">
        <v>5536</v>
      </c>
      <c r="I85" s="9"/>
      <c r="J85" s="24"/>
      <c r="K85" s="24">
        <v>790</v>
      </c>
      <c r="L85" s="24">
        <v>697</v>
      </c>
      <c r="M85" s="24"/>
      <c r="N85" s="24"/>
      <c r="O85" s="18"/>
      <c r="P85" s="20"/>
      <c r="Q85" s="20"/>
    </row>
    <row r="86" spans="2:17" ht="13.5" thickBot="1">
      <c r="B86" s="23">
        <v>2170</v>
      </c>
      <c r="C86" s="22">
        <v>71</v>
      </c>
      <c r="D86" s="5" t="s">
        <v>5219</v>
      </c>
      <c r="E86" t="s">
        <v>6541</v>
      </c>
      <c r="I86" s="25"/>
      <c r="J86" s="26"/>
      <c r="K86" s="5">
        <v>657</v>
      </c>
      <c r="L86" s="5">
        <v>764</v>
      </c>
      <c r="M86" s="5">
        <v>632</v>
      </c>
      <c r="N86" s="5">
        <v>749</v>
      </c>
      <c r="O86" s="18"/>
      <c r="P86" s="20"/>
      <c r="Q86" s="20"/>
    </row>
    <row r="87" spans="2:17" ht="13.5" thickBot="1">
      <c r="B87" s="23">
        <v>1290</v>
      </c>
      <c r="C87" s="22">
        <v>141</v>
      </c>
      <c r="D87" s="5" t="s">
        <v>5256</v>
      </c>
      <c r="E87" t="s">
        <v>3793</v>
      </c>
      <c r="I87" s="25"/>
      <c r="J87" s="26"/>
      <c r="K87" s="5"/>
      <c r="L87" s="5"/>
      <c r="M87" s="5">
        <v>593</v>
      </c>
      <c r="N87" s="5">
        <v>697</v>
      </c>
      <c r="O87" s="18"/>
      <c r="P87" s="20"/>
      <c r="Q87" s="20"/>
    </row>
    <row r="88" spans="2:17" ht="13.5" thickBot="1">
      <c r="B88" s="23">
        <v>497</v>
      </c>
      <c r="C88" s="22">
        <v>573</v>
      </c>
      <c r="D88" s="5" t="s">
        <v>4950</v>
      </c>
      <c r="E88" t="s">
        <v>4951</v>
      </c>
      <c r="I88" s="9"/>
      <c r="J88" s="24">
        <v>497</v>
      </c>
      <c r="K88" s="24"/>
      <c r="L88" s="24"/>
      <c r="M88" s="24"/>
      <c r="N88" s="24"/>
      <c r="O88" s="18"/>
      <c r="P88" s="20"/>
      <c r="Q88" s="20"/>
    </row>
    <row r="89" spans="2:17" ht="13.5" thickBot="1">
      <c r="B89" s="23">
        <v>599</v>
      </c>
      <c r="C89" s="22">
        <v>498</v>
      </c>
      <c r="D89" s="5" t="s">
        <v>5507</v>
      </c>
      <c r="E89" t="s">
        <v>6507</v>
      </c>
      <c r="I89" s="9"/>
      <c r="J89" s="24"/>
      <c r="K89" s="24"/>
      <c r="L89" s="24">
        <v>599</v>
      </c>
      <c r="M89" s="24"/>
      <c r="N89" s="24"/>
      <c r="O89" s="18"/>
      <c r="P89" s="20"/>
      <c r="Q89" s="20"/>
    </row>
    <row r="90" spans="2:17" ht="13.5" thickBot="1">
      <c r="B90" s="23">
        <v>2556</v>
      </c>
      <c r="C90" s="22">
        <v>56</v>
      </c>
      <c r="D90" s="5" t="s">
        <v>4960</v>
      </c>
      <c r="E90" t="s">
        <v>6507</v>
      </c>
      <c r="I90" s="9"/>
      <c r="J90" s="24">
        <v>861</v>
      </c>
      <c r="K90" s="24">
        <v>827</v>
      </c>
      <c r="L90" s="24">
        <v>826</v>
      </c>
      <c r="M90" s="24">
        <v>868</v>
      </c>
      <c r="N90" s="24"/>
      <c r="O90" s="18"/>
      <c r="P90" s="20"/>
      <c r="Q90" s="20"/>
    </row>
    <row r="91" spans="2:17" ht="13.5" thickBot="1">
      <c r="B91" s="23">
        <v>1507</v>
      </c>
      <c r="C91" s="22">
        <v>120</v>
      </c>
      <c r="D91" s="5" t="s">
        <v>5039</v>
      </c>
      <c r="E91" t="s">
        <v>6316</v>
      </c>
      <c r="I91" s="25"/>
      <c r="J91" s="26"/>
      <c r="K91" s="5"/>
      <c r="L91" s="5">
        <v>708</v>
      </c>
      <c r="M91" s="5">
        <v>799</v>
      </c>
      <c r="N91" s="5"/>
      <c r="O91" s="18"/>
      <c r="P91" s="20"/>
      <c r="Q91" s="20"/>
    </row>
    <row r="92" spans="2:17" ht="13.5" thickBot="1">
      <c r="B92" s="23">
        <v>498</v>
      </c>
      <c r="C92" s="22">
        <v>274</v>
      </c>
      <c r="D92" s="5" t="s">
        <v>5284</v>
      </c>
      <c r="E92" t="s">
        <v>6725</v>
      </c>
      <c r="I92" s="25"/>
      <c r="J92" s="26"/>
      <c r="K92" s="5">
        <v>498</v>
      </c>
      <c r="L92" s="5"/>
      <c r="M92" s="5"/>
      <c r="N92" s="5"/>
      <c r="O92" s="18"/>
      <c r="P92" s="20"/>
      <c r="Q92" s="20"/>
    </row>
    <row r="93" spans="2:17" ht="13.5" thickBot="1">
      <c r="B93" s="23">
        <v>663</v>
      </c>
      <c r="C93" s="22">
        <v>456</v>
      </c>
      <c r="D93" s="5" t="s">
        <v>6351</v>
      </c>
      <c r="E93" t="s">
        <v>6574</v>
      </c>
      <c r="I93" s="9"/>
      <c r="J93" s="24"/>
      <c r="K93" s="24"/>
      <c r="L93" s="24"/>
      <c r="M93" s="24">
        <v>663</v>
      </c>
      <c r="N93" s="24"/>
      <c r="O93" s="18"/>
      <c r="P93" s="20"/>
      <c r="Q93" s="20"/>
    </row>
    <row r="94" spans="2:17" ht="13.5" thickBot="1">
      <c r="B94" s="23">
        <v>2776</v>
      </c>
      <c r="C94" s="22">
        <v>30</v>
      </c>
      <c r="D94" s="5" t="s">
        <v>4992</v>
      </c>
      <c r="E94" t="s">
        <v>6224</v>
      </c>
      <c r="I94" s="9"/>
      <c r="J94" s="24">
        <v>881</v>
      </c>
      <c r="K94" s="24">
        <v>933</v>
      </c>
      <c r="L94" s="24">
        <v>933</v>
      </c>
      <c r="M94" s="24">
        <v>910</v>
      </c>
      <c r="N94" s="24"/>
      <c r="O94" s="18"/>
      <c r="P94" s="20"/>
      <c r="Q94" s="20"/>
    </row>
    <row r="95" spans="2:17" ht="13.5" thickBot="1">
      <c r="B95" s="23">
        <v>509</v>
      </c>
      <c r="C95" s="22">
        <v>568</v>
      </c>
      <c r="D95" s="5" t="s">
        <v>4975</v>
      </c>
      <c r="E95" t="s">
        <v>5275</v>
      </c>
      <c r="I95" s="9"/>
      <c r="J95" s="24"/>
      <c r="K95" s="24"/>
      <c r="L95" s="24">
        <v>509</v>
      </c>
      <c r="M95" s="24"/>
      <c r="N95" s="24"/>
      <c r="O95" s="18"/>
      <c r="P95" s="20"/>
      <c r="Q95" s="20"/>
    </row>
    <row r="96" spans="2:17" ht="13.5" thickBot="1">
      <c r="B96" s="23">
        <v>632</v>
      </c>
      <c r="C96" s="22">
        <v>475</v>
      </c>
      <c r="D96" s="5" t="s">
        <v>5078</v>
      </c>
      <c r="E96" t="s">
        <v>6422</v>
      </c>
      <c r="I96" s="9"/>
      <c r="J96" s="24"/>
      <c r="K96" s="24">
        <v>632</v>
      </c>
      <c r="L96" s="24"/>
      <c r="M96" s="24"/>
      <c r="N96" s="24"/>
      <c r="O96" s="18"/>
      <c r="P96" s="20"/>
      <c r="Q96" s="20"/>
    </row>
    <row r="97" spans="2:17" ht="26.25" thickBot="1">
      <c r="B97" s="23">
        <v>697</v>
      </c>
      <c r="C97" s="22">
        <v>436</v>
      </c>
      <c r="D97" s="5" t="s">
        <v>4999</v>
      </c>
      <c r="E97" t="s">
        <v>5544</v>
      </c>
      <c r="I97" s="9"/>
      <c r="J97" s="24"/>
      <c r="K97" s="24">
        <v>697</v>
      </c>
      <c r="L97" s="24"/>
      <c r="M97" s="24"/>
      <c r="N97" s="24"/>
      <c r="O97" s="18"/>
      <c r="P97" s="20"/>
      <c r="Q97" s="20"/>
    </row>
    <row r="98" spans="2:17" ht="13.5" thickBot="1">
      <c r="B98" s="23">
        <v>573</v>
      </c>
      <c r="C98" s="22">
        <v>524</v>
      </c>
      <c r="D98" s="5" t="s">
        <v>5302</v>
      </c>
      <c r="E98" t="s">
        <v>5303</v>
      </c>
      <c r="I98" s="9"/>
      <c r="J98" s="24"/>
      <c r="K98" s="24"/>
      <c r="L98" s="24">
        <v>573</v>
      </c>
      <c r="M98" s="24"/>
      <c r="N98" s="24"/>
      <c r="O98" s="18"/>
      <c r="P98" s="20"/>
      <c r="Q98" s="20"/>
    </row>
    <row r="99" spans="2:17" ht="13.5" thickBot="1">
      <c r="B99" s="23">
        <v>2387</v>
      </c>
      <c r="C99" s="22">
        <v>76</v>
      </c>
      <c r="D99" s="5" t="s">
        <v>5017</v>
      </c>
      <c r="E99" t="s">
        <v>6283</v>
      </c>
      <c r="I99" s="9"/>
      <c r="J99" s="24"/>
      <c r="K99" s="24">
        <v>829</v>
      </c>
      <c r="L99" s="24">
        <v>682</v>
      </c>
      <c r="M99" s="24">
        <v>876</v>
      </c>
      <c r="N99" s="24"/>
      <c r="O99" s="18"/>
      <c r="P99" s="20"/>
      <c r="Q99" s="20"/>
    </row>
    <row r="100" spans="2:17" ht="13.5" thickBot="1">
      <c r="B100" s="23">
        <v>1495</v>
      </c>
      <c r="C100" s="22">
        <v>122</v>
      </c>
      <c r="D100" s="5" t="s">
        <v>5221</v>
      </c>
      <c r="E100" t="s">
        <v>5203</v>
      </c>
      <c r="I100" s="25"/>
      <c r="J100" s="26"/>
      <c r="K100" s="5"/>
      <c r="L100" s="5"/>
      <c r="M100" s="5">
        <v>748</v>
      </c>
      <c r="N100" s="5">
        <v>747</v>
      </c>
      <c r="O100" s="18"/>
      <c r="P100" s="20"/>
      <c r="Q100" s="20"/>
    </row>
    <row r="101" spans="2:17" ht="13.5" thickBot="1">
      <c r="B101" s="23">
        <v>2761</v>
      </c>
      <c r="C101" s="22">
        <v>22</v>
      </c>
      <c r="D101" s="5" t="s">
        <v>4967</v>
      </c>
      <c r="E101" t="s">
        <v>5203</v>
      </c>
      <c r="I101" s="25"/>
      <c r="J101" s="26"/>
      <c r="K101" s="5"/>
      <c r="L101" s="5">
        <v>1005</v>
      </c>
      <c r="M101" s="5">
        <v>836</v>
      </c>
      <c r="N101" s="5">
        <v>920</v>
      </c>
      <c r="O101" s="18"/>
      <c r="P101" s="20"/>
      <c r="Q101" s="20"/>
    </row>
    <row r="102" spans="2:17" ht="13.5" thickBot="1">
      <c r="B102" s="23">
        <v>1104</v>
      </c>
      <c r="C102" s="22">
        <v>308</v>
      </c>
      <c r="D102" s="5" t="s">
        <v>5286</v>
      </c>
      <c r="E102" t="s">
        <v>6476</v>
      </c>
      <c r="I102" s="9"/>
      <c r="J102" s="24"/>
      <c r="K102" s="24"/>
      <c r="L102" s="24">
        <v>510</v>
      </c>
      <c r="M102" s="24">
        <v>594</v>
      </c>
      <c r="N102" s="24"/>
      <c r="O102" s="18"/>
      <c r="P102" s="20"/>
      <c r="Q102" s="20"/>
    </row>
    <row r="103" spans="2:17" ht="13.5" thickBot="1">
      <c r="B103" s="23">
        <v>1254</v>
      </c>
      <c r="C103" s="22">
        <v>290</v>
      </c>
      <c r="D103" s="5" t="s">
        <v>4948</v>
      </c>
      <c r="E103" t="s">
        <v>6364</v>
      </c>
      <c r="I103" s="9"/>
      <c r="J103" s="24"/>
      <c r="K103" s="24">
        <v>646</v>
      </c>
      <c r="L103" s="24"/>
      <c r="M103" s="24">
        <v>608</v>
      </c>
      <c r="N103" s="24"/>
      <c r="O103" s="18"/>
      <c r="P103" s="20"/>
      <c r="Q103" s="20"/>
    </row>
    <row r="104" spans="2:17" ht="13.5" thickBot="1">
      <c r="B104" s="23">
        <v>769</v>
      </c>
      <c r="C104" s="22">
        <v>390</v>
      </c>
      <c r="D104" s="5" t="s">
        <v>5564</v>
      </c>
      <c r="E104" t="s">
        <v>6403</v>
      </c>
      <c r="I104" s="9"/>
      <c r="J104" s="24"/>
      <c r="K104" s="24"/>
      <c r="L104" s="24"/>
      <c r="M104" s="24">
        <v>769</v>
      </c>
      <c r="N104" s="24"/>
      <c r="O104" s="18"/>
      <c r="P104" s="20"/>
      <c r="Q104" s="20"/>
    </row>
    <row r="105" spans="2:17" ht="13.5" thickBot="1">
      <c r="B105" s="23">
        <v>1408</v>
      </c>
      <c r="C105" s="22">
        <v>254</v>
      </c>
      <c r="D105" s="5" t="s">
        <v>5061</v>
      </c>
      <c r="E105" t="s">
        <v>5252</v>
      </c>
      <c r="I105" s="9"/>
      <c r="J105" s="24"/>
      <c r="K105" s="24">
        <v>776</v>
      </c>
      <c r="L105" s="24">
        <v>632</v>
      </c>
      <c r="M105" s="24"/>
      <c r="N105" s="24"/>
      <c r="O105" s="18"/>
      <c r="P105" s="20"/>
      <c r="Q105" s="20"/>
    </row>
    <row r="106" spans="2:17" ht="13.5" thickBot="1">
      <c r="B106" s="23">
        <v>2293</v>
      </c>
      <c r="C106" s="22">
        <v>101</v>
      </c>
      <c r="D106" s="5" t="s">
        <v>4975</v>
      </c>
      <c r="E106" t="s">
        <v>6279</v>
      </c>
      <c r="I106" s="9"/>
      <c r="J106" s="24">
        <v>722</v>
      </c>
      <c r="K106" s="24">
        <v>805</v>
      </c>
      <c r="L106" s="24">
        <v>715</v>
      </c>
      <c r="M106" s="24">
        <v>766</v>
      </c>
      <c r="N106" s="24"/>
      <c r="O106" s="18"/>
      <c r="P106" s="20"/>
      <c r="Q106" s="20"/>
    </row>
    <row r="107" spans="2:17" ht="13.5" thickBot="1">
      <c r="B107" s="23">
        <v>2467</v>
      </c>
      <c r="C107" s="22">
        <v>65</v>
      </c>
      <c r="D107" s="5" t="s">
        <v>5247</v>
      </c>
      <c r="E107" t="s">
        <v>5533</v>
      </c>
      <c r="I107" s="9"/>
      <c r="J107" s="24">
        <v>864</v>
      </c>
      <c r="K107" s="24"/>
      <c r="L107" s="24">
        <v>800</v>
      </c>
      <c r="M107" s="24">
        <v>803</v>
      </c>
      <c r="N107" s="24"/>
      <c r="O107" s="18"/>
      <c r="P107" s="20"/>
      <c r="Q107" s="20"/>
    </row>
    <row r="108" spans="2:17" ht="13.5" thickBot="1">
      <c r="B108" s="23">
        <v>530</v>
      </c>
      <c r="C108" s="22">
        <v>271</v>
      </c>
      <c r="D108" s="5" t="s">
        <v>6559</v>
      </c>
      <c r="E108" t="s">
        <v>3804</v>
      </c>
      <c r="I108" s="25"/>
      <c r="J108" s="26"/>
      <c r="K108" s="5"/>
      <c r="L108" s="5"/>
      <c r="M108" s="5">
        <v>530</v>
      </c>
      <c r="N108" s="5"/>
      <c r="O108" s="18"/>
      <c r="P108" s="20"/>
      <c r="Q108" s="20"/>
    </row>
    <row r="109" spans="2:17" ht="13.5" thickBot="1">
      <c r="B109" s="23">
        <v>593</v>
      </c>
      <c r="C109" s="22">
        <v>507</v>
      </c>
      <c r="D109" s="5" t="s">
        <v>4958</v>
      </c>
      <c r="E109" t="s">
        <v>6408</v>
      </c>
      <c r="I109" s="9"/>
      <c r="J109" s="24"/>
      <c r="K109" s="24"/>
      <c r="L109" s="24">
        <v>593</v>
      </c>
      <c r="M109" s="24"/>
      <c r="N109" s="24"/>
      <c r="O109" s="18"/>
      <c r="P109" s="20"/>
      <c r="Q109" s="20"/>
    </row>
    <row r="110" spans="2:17" ht="13.5" thickBot="1">
      <c r="B110" s="23">
        <v>815</v>
      </c>
      <c r="C110" s="22">
        <v>363</v>
      </c>
      <c r="D110" s="5" t="s">
        <v>5055</v>
      </c>
      <c r="E110" t="s">
        <v>5056</v>
      </c>
      <c r="I110" s="9"/>
      <c r="J110" s="24">
        <v>815</v>
      </c>
      <c r="K110" s="24"/>
      <c r="L110" s="24"/>
      <c r="M110" s="24"/>
      <c r="N110" s="24"/>
      <c r="O110" s="18"/>
      <c r="P110" s="20"/>
      <c r="Q110" s="20"/>
    </row>
    <row r="111" spans="2:17" ht="13.5" thickBot="1">
      <c r="B111" s="23">
        <v>795</v>
      </c>
      <c r="C111" s="22">
        <v>374</v>
      </c>
      <c r="D111" s="5" t="s">
        <v>6355</v>
      </c>
      <c r="E111" t="s">
        <v>6962</v>
      </c>
      <c r="I111" s="9"/>
      <c r="J111" s="24">
        <v>795</v>
      </c>
      <c r="K111" s="24"/>
      <c r="L111" s="24"/>
      <c r="M111" s="24"/>
      <c r="N111" s="24"/>
      <c r="O111" s="18"/>
      <c r="P111" s="20"/>
      <c r="Q111" s="20"/>
    </row>
    <row r="112" spans="2:17" ht="13.5" thickBot="1">
      <c r="B112" s="23">
        <v>2392</v>
      </c>
      <c r="C112" s="22">
        <v>46</v>
      </c>
      <c r="D112" s="5" t="s">
        <v>5614</v>
      </c>
      <c r="E112" t="s">
        <v>6537</v>
      </c>
      <c r="I112" s="25"/>
      <c r="J112" s="26"/>
      <c r="K112" s="5">
        <v>725</v>
      </c>
      <c r="L112" s="5">
        <v>856</v>
      </c>
      <c r="M112" s="5">
        <v>673</v>
      </c>
      <c r="N112" s="5">
        <v>811</v>
      </c>
      <c r="O112" s="18"/>
      <c r="P112" s="20"/>
      <c r="Q112" s="20"/>
    </row>
    <row r="113" spans="2:17" ht="13.5" thickBot="1">
      <c r="B113" s="23">
        <v>640</v>
      </c>
      <c r="C113" s="22">
        <v>470</v>
      </c>
      <c r="D113" s="5" t="s">
        <v>7216</v>
      </c>
      <c r="E113" t="s">
        <v>7217</v>
      </c>
      <c r="I113" s="9"/>
      <c r="J113" s="24"/>
      <c r="K113" s="24">
        <v>640</v>
      </c>
      <c r="L113" s="24"/>
      <c r="M113" s="24"/>
      <c r="N113" s="24"/>
      <c r="O113" s="18"/>
      <c r="P113" s="20"/>
      <c r="Q113" s="20"/>
    </row>
    <row r="114" spans="2:17" ht="13.5" thickBot="1">
      <c r="B114" s="23">
        <v>687</v>
      </c>
      <c r="C114" s="22">
        <v>440</v>
      </c>
      <c r="D114" s="5" t="s">
        <v>5162</v>
      </c>
      <c r="E114" t="s">
        <v>5547</v>
      </c>
      <c r="I114" s="9"/>
      <c r="J114" s="24"/>
      <c r="K114" s="24"/>
      <c r="L114" s="24"/>
      <c r="M114" s="24">
        <v>687</v>
      </c>
      <c r="N114" s="24"/>
      <c r="O114" s="18"/>
      <c r="P114" s="20"/>
      <c r="Q114" s="20"/>
    </row>
    <row r="115" spans="2:17" ht="13.5" thickBot="1">
      <c r="B115" s="23">
        <v>1010</v>
      </c>
      <c r="C115" s="22">
        <v>161</v>
      </c>
      <c r="D115" s="5" t="s">
        <v>4952</v>
      </c>
      <c r="E115" t="s">
        <v>7254</v>
      </c>
      <c r="I115" s="25"/>
      <c r="J115" s="26"/>
      <c r="K115" s="5"/>
      <c r="L115" s="5">
        <v>532</v>
      </c>
      <c r="M115" s="5">
        <v>478</v>
      </c>
      <c r="N115" s="5"/>
      <c r="O115" s="18"/>
      <c r="P115" s="20"/>
      <c r="Q115" s="20"/>
    </row>
    <row r="116" spans="2:17" ht="13.5" thickBot="1">
      <c r="B116" s="23">
        <v>656</v>
      </c>
      <c r="C116" s="22">
        <v>461</v>
      </c>
      <c r="D116" s="5" t="s">
        <v>6180</v>
      </c>
      <c r="E116" t="s">
        <v>6181</v>
      </c>
      <c r="I116" s="9"/>
      <c r="J116" s="24">
        <v>656</v>
      </c>
      <c r="K116" s="24"/>
      <c r="L116" s="24"/>
      <c r="M116" s="24"/>
      <c r="N116" s="24"/>
      <c r="O116" s="18"/>
      <c r="P116" s="20"/>
      <c r="Q116" s="20"/>
    </row>
    <row r="117" spans="2:17" ht="13.5" thickBot="1">
      <c r="B117" s="23">
        <v>799</v>
      </c>
      <c r="C117" s="22">
        <v>369</v>
      </c>
      <c r="D117" s="5" t="s">
        <v>4975</v>
      </c>
      <c r="E117" t="s">
        <v>5041</v>
      </c>
      <c r="I117" s="9"/>
      <c r="J117" s="24"/>
      <c r="K117" s="24">
        <v>799</v>
      </c>
      <c r="L117" s="24"/>
      <c r="M117" s="24"/>
      <c r="N117" s="24"/>
      <c r="O117" s="18"/>
      <c r="P117" s="20"/>
      <c r="Q117" s="20"/>
    </row>
    <row r="118" spans="2:17" ht="13.5" thickBot="1">
      <c r="B118" s="23">
        <v>1374</v>
      </c>
      <c r="C118" s="22">
        <v>262</v>
      </c>
      <c r="D118" s="5" t="s">
        <v>4990</v>
      </c>
      <c r="E118" t="s">
        <v>3753</v>
      </c>
      <c r="I118" s="9"/>
      <c r="J118" s="24"/>
      <c r="K118" s="24"/>
      <c r="L118" s="24">
        <v>603</v>
      </c>
      <c r="M118" s="24">
        <v>771</v>
      </c>
      <c r="N118" s="24"/>
      <c r="O118" s="18"/>
      <c r="P118" s="20"/>
      <c r="Q118" s="20"/>
    </row>
    <row r="119" spans="2:17" ht="13.5" thickBot="1">
      <c r="B119" s="23">
        <v>1384</v>
      </c>
      <c r="C119" s="22">
        <v>260</v>
      </c>
      <c r="D119" s="5" t="s">
        <v>6169</v>
      </c>
      <c r="E119" t="s">
        <v>7208</v>
      </c>
      <c r="I119" s="9"/>
      <c r="J119" s="24"/>
      <c r="K119" s="24">
        <v>732</v>
      </c>
      <c r="L119" s="24">
        <v>652</v>
      </c>
      <c r="M119" s="24"/>
      <c r="N119" s="24"/>
      <c r="O119" s="18"/>
      <c r="P119" s="20"/>
      <c r="Q119" s="20"/>
    </row>
    <row r="120" spans="2:17" ht="13.5" thickBot="1">
      <c r="B120" s="23">
        <v>1270</v>
      </c>
      <c r="C120" s="22">
        <v>286</v>
      </c>
      <c r="D120" s="5" t="s">
        <v>6225</v>
      </c>
      <c r="E120" t="s">
        <v>6727</v>
      </c>
      <c r="I120" s="9"/>
      <c r="J120" s="24">
        <v>352</v>
      </c>
      <c r="K120" s="24">
        <v>426</v>
      </c>
      <c r="L120" s="24">
        <v>492</v>
      </c>
      <c r="M120" s="24"/>
      <c r="N120" s="24"/>
      <c r="O120" s="18"/>
      <c r="P120" s="20"/>
      <c r="Q120" s="20"/>
    </row>
    <row r="121" spans="2:17" ht="13.5" thickBot="1">
      <c r="B121" s="23">
        <v>1542</v>
      </c>
      <c r="C121" s="22">
        <v>224</v>
      </c>
      <c r="D121" s="5" t="s">
        <v>4983</v>
      </c>
      <c r="E121" t="s">
        <v>3535</v>
      </c>
      <c r="I121" s="9"/>
      <c r="J121" s="24"/>
      <c r="K121" s="24"/>
      <c r="L121" s="24">
        <v>674</v>
      </c>
      <c r="M121" s="24">
        <v>868</v>
      </c>
      <c r="N121" s="24"/>
      <c r="O121" s="18"/>
      <c r="P121" s="20"/>
      <c r="Q121" s="20"/>
    </row>
    <row r="122" spans="2:17" ht="13.5" thickBot="1">
      <c r="B122" s="23">
        <v>918</v>
      </c>
      <c r="C122" s="22">
        <v>168</v>
      </c>
      <c r="D122" s="5" t="s">
        <v>5039</v>
      </c>
      <c r="E122" t="s">
        <v>6503</v>
      </c>
      <c r="I122" s="25"/>
      <c r="J122" s="26"/>
      <c r="K122" s="5"/>
      <c r="L122" s="5"/>
      <c r="M122" s="5"/>
      <c r="N122" s="5">
        <v>918</v>
      </c>
      <c r="O122" s="18"/>
      <c r="P122" s="20"/>
      <c r="Q122" s="20"/>
    </row>
    <row r="123" spans="2:17" ht="13.5" thickBot="1">
      <c r="B123" s="23">
        <v>2223</v>
      </c>
      <c r="C123" s="22">
        <v>67</v>
      </c>
      <c r="D123" s="5" t="s">
        <v>5044</v>
      </c>
      <c r="E123" t="s">
        <v>5045</v>
      </c>
      <c r="I123" s="25"/>
      <c r="J123" s="26"/>
      <c r="K123" s="5">
        <v>622</v>
      </c>
      <c r="L123" s="5">
        <v>921</v>
      </c>
      <c r="M123" s="5">
        <v>680</v>
      </c>
      <c r="N123" s="5"/>
      <c r="O123" s="18"/>
      <c r="P123" s="20"/>
      <c r="Q123" s="20"/>
    </row>
    <row r="124" spans="2:17" ht="13.5" thickBot="1">
      <c r="B124" s="23">
        <v>3181</v>
      </c>
      <c r="C124" s="22">
        <v>9</v>
      </c>
      <c r="D124" s="5" t="s">
        <v>4936</v>
      </c>
      <c r="E124" t="s">
        <v>4937</v>
      </c>
      <c r="I124" s="9"/>
      <c r="J124" s="24">
        <v>1085</v>
      </c>
      <c r="K124" s="24"/>
      <c r="L124" s="24">
        <v>1048</v>
      </c>
      <c r="M124" s="24">
        <v>1048</v>
      </c>
      <c r="N124" s="24"/>
      <c r="O124" s="18"/>
      <c r="P124" s="20"/>
      <c r="Q124" s="20"/>
    </row>
    <row r="125" spans="2:17" ht="13.5" thickBot="1">
      <c r="B125" s="23">
        <v>1072</v>
      </c>
      <c r="C125" s="22">
        <v>314</v>
      </c>
      <c r="D125" s="5" t="s">
        <v>5613</v>
      </c>
      <c r="E125" t="s">
        <v>5504</v>
      </c>
      <c r="I125" s="9"/>
      <c r="J125" s="24"/>
      <c r="K125" s="24"/>
      <c r="L125" s="24">
        <v>512</v>
      </c>
      <c r="M125" s="24">
        <v>560</v>
      </c>
      <c r="N125" s="24"/>
      <c r="O125" s="18"/>
      <c r="P125" s="20"/>
      <c r="Q125" s="20"/>
    </row>
    <row r="126" spans="2:17" ht="13.5" thickBot="1">
      <c r="B126" s="23">
        <v>589</v>
      </c>
      <c r="C126" s="22">
        <v>510</v>
      </c>
      <c r="D126" s="5" t="s">
        <v>4981</v>
      </c>
      <c r="E126" t="s">
        <v>3759</v>
      </c>
      <c r="I126" s="9"/>
      <c r="J126" s="24"/>
      <c r="K126" s="24"/>
      <c r="L126" s="24">
        <v>589</v>
      </c>
      <c r="M126" s="24"/>
      <c r="N126" s="24"/>
      <c r="O126" s="18"/>
      <c r="P126" s="20"/>
      <c r="Q126" s="20"/>
    </row>
    <row r="127" spans="2:17" ht="13.5" thickBot="1">
      <c r="B127" s="23">
        <v>546</v>
      </c>
      <c r="C127" s="22">
        <v>542</v>
      </c>
      <c r="D127" s="5" t="s">
        <v>5314</v>
      </c>
      <c r="E127" t="s">
        <v>5315</v>
      </c>
      <c r="I127" s="9"/>
      <c r="J127" s="24">
        <v>546</v>
      </c>
      <c r="K127" s="24"/>
      <c r="L127" s="24"/>
      <c r="M127" s="24"/>
      <c r="N127" s="24"/>
      <c r="O127" s="18"/>
      <c r="P127" s="20"/>
      <c r="Q127" s="20"/>
    </row>
    <row r="128" spans="2:17" ht="13.5" thickBot="1">
      <c r="B128" s="23">
        <v>407</v>
      </c>
      <c r="C128" s="22">
        <v>591</v>
      </c>
      <c r="D128" s="5" t="s">
        <v>5007</v>
      </c>
      <c r="E128" t="s">
        <v>6582</v>
      </c>
      <c r="I128" s="9"/>
      <c r="J128" s="24"/>
      <c r="K128" s="24"/>
      <c r="L128" s="24">
        <v>407</v>
      </c>
      <c r="M128" s="24"/>
      <c r="N128" s="24"/>
      <c r="O128" s="18"/>
      <c r="P128" s="20"/>
      <c r="Q128" s="20"/>
    </row>
    <row r="129" spans="2:17" ht="13.5" thickBot="1">
      <c r="B129" s="23">
        <v>2369</v>
      </c>
      <c r="C129" s="22">
        <v>79</v>
      </c>
      <c r="D129" s="5" t="s">
        <v>4948</v>
      </c>
      <c r="E129" t="s">
        <v>5011</v>
      </c>
      <c r="I129" s="9"/>
      <c r="J129" s="24"/>
      <c r="K129" s="24">
        <v>887</v>
      </c>
      <c r="L129" s="24">
        <v>724</v>
      </c>
      <c r="M129" s="24">
        <v>758</v>
      </c>
      <c r="N129" s="24"/>
      <c r="O129" s="18"/>
      <c r="P129" s="20"/>
      <c r="Q129" s="20"/>
    </row>
    <row r="130" spans="2:17" ht="13.5" thickBot="1">
      <c r="B130" s="23">
        <v>2061</v>
      </c>
      <c r="C130" s="22">
        <v>140</v>
      </c>
      <c r="D130" s="5" t="s">
        <v>5029</v>
      </c>
      <c r="E130" t="s">
        <v>6358</v>
      </c>
      <c r="I130" s="9"/>
      <c r="J130" s="24">
        <v>637</v>
      </c>
      <c r="K130" s="24">
        <v>742</v>
      </c>
      <c r="L130" s="24">
        <v>682</v>
      </c>
      <c r="M130" s="24"/>
      <c r="N130" s="24"/>
      <c r="O130" s="18"/>
      <c r="P130" s="20"/>
      <c r="Q130" s="20"/>
    </row>
    <row r="131" spans="2:17" ht="13.5" thickBot="1">
      <c r="B131" s="23">
        <v>2720</v>
      </c>
      <c r="C131" s="22">
        <v>35</v>
      </c>
      <c r="D131" s="5" t="s">
        <v>4963</v>
      </c>
      <c r="E131" t="s">
        <v>6223</v>
      </c>
      <c r="I131" s="9"/>
      <c r="J131" s="24">
        <v>829</v>
      </c>
      <c r="K131" s="24">
        <v>969</v>
      </c>
      <c r="L131" s="24">
        <v>922</v>
      </c>
      <c r="M131" s="24"/>
      <c r="N131" s="24"/>
      <c r="O131" s="18"/>
      <c r="P131" s="20"/>
      <c r="Q131" s="20"/>
    </row>
    <row r="132" spans="2:17" ht="13.5" thickBot="1">
      <c r="B132" s="23">
        <v>1208</v>
      </c>
      <c r="C132" s="22">
        <v>147</v>
      </c>
      <c r="D132" s="5" t="s">
        <v>5290</v>
      </c>
      <c r="E132" t="s">
        <v>6580</v>
      </c>
      <c r="I132" s="25"/>
      <c r="J132" s="26"/>
      <c r="K132" s="5"/>
      <c r="L132" s="5">
        <v>633</v>
      </c>
      <c r="M132" s="5">
        <v>575</v>
      </c>
      <c r="N132" s="5"/>
      <c r="O132" s="18"/>
      <c r="P132" s="20"/>
      <c r="Q132" s="20"/>
    </row>
    <row r="133" spans="2:17" ht="13.5" thickBot="1">
      <c r="B133" s="23">
        <v>2026</v>
      </c>
      <c r="C133" s="22">
        <v>144</v>
      </c>
      <c r="D133" s="5" t="s">
        <v>5205</v>
      </c>
      <c r="E133" t="s">
        <v>6679</v>
      </c>
      <c r="I133" s="9"/>
      <c r="J133" s="24">
        <v>693</v>
      </c>
      <c r="K133" s="24">
        <v>742</v>
      </c>
      <c r="L133" s="24">
        <v>591</v>
      </c>
      <c r="M133" s="24"/>
      <c r="N133" s="24"/>
      <c r="O133" s="18"/>
      <c r="P133" s="20"/>
      <c r="Q133" s="20"/>
    </row>
    <row r="134" spans="2:17" ht="13.5" thickBot="1">
      <c r="B134" s="23">
        <v>669</v>
      </c>
      <c r="C134" s="22">
        <v>226</v>
      </c>
      <c r="D134" s="5" t="s">
        <v>5595</v>
      </c>
      <c r="E134" t="s">
        <v>6679</v>
      </c>
      <c r="I134" s="25"/>
      <c r="J134" s="26"/>
      <c r="K134" s="5"/>
      <c r="L134" s="5"/>
      <c r="M134" s="5">
        <v>669</v>
      </c>
      <c r="N134" s="5"/>
      <c r="O134" s="18"/>
      <c r="P134" s="20"/>
      <c r="Q134" s="20"/>
    </row>
    <row r="135" spans="2:17" ht="13.5" thickBot="1">
      <c r="B135" s="23">
        <v>1663</v>
      </c>
      <c r="C135" s="22">
        <v>204</v>
      </c>
      <c r="D135" s="5" t="s">
        <v>5002</v>
      </c>
      <c r="E135" t="s">
        <v>6197</v>
      </c>
      <c r="I135" s="9"/>
      <c r="J135" s="24">
        <v>502</v>
      </c>
      <c r="K135" s="24">
        <v>544</v>
      </c>
      <c r="L135" s="24">
        <v>478</v>
      </c>
      <c r="M135" s="24">
        <v>617</v>
      </c>
      <c r="N135" s="24"/>
      <c r="O135" s="18"/>
      <c r="P135" s="20"/>
      <c r="Q135" s="20"/>
    </row>
    <row r="136" spans="2:17" ht="13.5" thickBot="1">
      <c r="B136" s="23">
        <v>641</v>
      </c>
      <c r="C136" s="22">
        <v>468</v>
      </c>
      <c r="D136" s="5" t="s">
        <v>4975</v>
      </c>
      <c r="E136" t="s">
        <v>7218</v>
      </c>
      <c r="I136" s="9"/>
      <c r="J136" s="24"/>
      <c r="K136" s="24">
        <v>641</v>
      </c>
      <c r="L136" s="24"/>
      <c r="M136" s="24"/>
      <c r="N136" s="24"/>
      <c r="O136" s="18"/>
      <c r="P136" s="20"/>
      <c r="Q136" s="20"/>
    </row>
    <row r="137" spans="2:17" ht="13.5" thickBot="1">
      <c r="B137" s="23">
        <v>534</v>
      </c>
      <c r="C137" s="22">
        <v>551</v>
      </c>
      <c r="D137" s="5" t="s">
        <v>5309</v>
      </c>
      <c r="E137" t="s">
        <v>6443</v>
      </c>
      <c r="I137" s="9"/>
      <c r="J137" s="24"/>
      <c r="K137" s="24">
        <v>534</v>
      </c>
      <c r="L137" s="24"/>
      <c r="M137" s="24"/>
      <c r="N137" s="24"/>
      <c r="O137" s="18"/>
      <c r="P137" s="20"/>
      <c r="Q137" s="20"/>
    </row>
    <row r="138" spans="2:17" ht="13.5" thickBot="1">
      <c r="B138" s="23">
        <v>536</v>
      </c>
      <c r="C138" s="22">
        <v>550</v>
      </c>
      <c r="D138" s="5" t="s">
        <v>4975</v>
      </c>
      <c r="E138" t="s">
        <v>3490</v>
      </c>
      <c r="I138" s="9"/>
      <c r="J138" s="24"/>
      <c r="K138" s="24"/>
      <c r="L138" s="24"/>
      <c r="M138" s="24">
        <v>536</v>
      </c>
      <c r="N138" s="24"/>
      <c r="O138" s="18"/>
      <c r="P138" s="20"/>
      <c r="Q138" s="20"/>
    </row>
    <row r="139" spans="2:17" ht="13.5" thickBot="1">
      <c r="B139" s="23">
        <v>470</v>
      </c>
      <c r="C139" s="22">
        <v>582</v>
      </c>
      <c r="D139" s="5" t="s">
        <v>5175</v>
      </c>
      <c r="E139" t="s">
        <v>6691</v>
      </c>
      <c r="I139" s="9"/>
      <c r="J139" s="24">
        <v>470</v>
      </c>
      <c r="K139" s="24"/>
      <c r="L139" s="24"/>
      <c r="M139" s="24"/>
      <c r="N139" s="24"/>
      <c r="O139" s="18"/>
      <c r="P139" s="20"/>
      <c r="Q139" s="20"/>
    </row>
    <row r="140" spans="2:17" ht="13.5" thickBot="1">
      <c r="B140" s="23">
        <v>2693</v>
      </c>
      <c r="C140" s="22">
        <v>29</v>
      </c>
      <c r="D140" s="5" t="s">
        <v>5221</v>
      </c>
      <c r="E140" t="s">
        <v>6667</v>
      </c>
      <c r="I140" s="25"/>
      <c r="J140" s="26"/>
      <c r="K140" s="5">
        <v>850</v>
      </c>
      <c r="L140" s="5">
        <v>985</v>
      </c>
      <c r="M140" s="5">
        <v>858</v>
      </c>
      <c r="N140" s="5">
        <v>702</v>
      </c>
      <c r="O140" s="18"/>
      <c r="P140" s="20"/>
      <c r="Q140" s="20"/>
    </row>
    <row r="141" spans="2:17" ht="13.5" thickBot="1">
      <c r="B141" s="23">
        <v>2078</v>
      </c>
      <c r="C141" s="22">
        <v>83</v>
      </c>
      <c r="D141" s="5" t="s">
        <v>5037</v>
      </c>
      <c r="E141" t="s">
        <v>6226</v>
      </c>
      <c r="I141" s="25"/>
      <c r="J141" s="26"/>
      <c r="K141" s="5">
        <v>610</v>
      </c>
      <c r="L141" s="5">
        <v>778</v>
      </c>
      <c r="M141" s="5">
        <v>618</v>
      </c>
      <c r="N141" s="5">
        <v>682</v>
      </c>
      <c r="O141" s="18"/>
      <c r="P141" s="20"/>
      <c r="Q141" s="20"/>
    </row>
    <row r="142" spans="2:17" ht="13.5" thickBot="1">
      <c r="B142" s="23">
        <v>2927</v>
      </c>
      <c r="C142" s="22">
        <v>17</v>
      </c>
      <c r="D142" s="5" t="s">
        <v>6225</v>
      </c>
      <c r="E142" t="s">
        <v>6226</v>
      </c>
      <c r="I142" s="9"/>
      <c r="J142" s="24">
        <v>981</v>
      </c>
      <c r="K142" s="24">
        <v>1055</v>
      </c>
      <c r="L142" s="24">
        <v>891</v>
      </c>
      <c r="M142" s="24">
        <v>741</v>
      </c>
      <c r="N142" s="24"/>
      <c r="O142" s="18"/>
      <c r="P142" s="20"/>
      <c r="Q142" s="20"/>
    </row>
    <row r="143" spans="2:17" ht="13.5" thickBot="1">
      <c r="B143" s="23">
        <v>617</v>
      </c>
      <c r="C143" s="22">
        <v>487</v>
      </c>
      <c r="D143" s="5" t="s">
        <v>4936</v>
      </c>
      <c r="E143" t="s">
        <v>6226</v>
      </c>
      <c r="I143" s="9"/>
      <c r="J143" s="24"/>
      <c r="K143" s="24"/>
      <c r="L143" s="24">
        <v>617</v>
      </c>
      <c r="M143" s="24"/>
      <c r="N143" s="24"/>
      <c r="O143" s="18"/>
      <c r="P143" s="20"/>
      <c r="Q143" s="20"/>
    </row>
    <row r="144" spans="2:17" ht="13.5" thickBot="1">
      <c r="B144" s="23">
        <v>823</v>
      </c>
      <c r="C144" s="22">
        <v>360</v>
      </c>
      <c r="D144" s="5" t="s">
        <v>4943</v>
      </c>
      <c r="E144" t="s">
        <v>4944</v>
      </c>
      <c r="I144" s="9"/>
      <c r="J144" s="24">
        <v>823</v>
      </c>
      <c r="K144" s="24"/>
      <c r="L144" s="24"/>
      <c r="M144" s="24"/>
      <c r="N144" s="24"/>
      <c r="O144" s="18"/>
      <c r="P144" s="20"/>
      <c r="Q144" s="20"/>
    </row>
    <row r="145" spans="2:17" ht="13.5" thickBot="1">
      <c r="B145" s="23">
        <v>2299</v>
      </c>
      <c r="C145" s="22">
        <v>57</v>
      </c>
      <c r="D145" s="5" t="s">
        <v>5335</v>
      </c>
      <c r="E145" t="s">
        <v>6489</v>
      </c>
      <c r="I145" s="25"/>
      <c r="J145" s="26"/>
      <c r="K145" s="5"/>
      <c r="L145" s="5">
        <v>813</v>
      </c>
      <c r="M145" s="5">
        <v>708</v>
      </c>
      <c r="N145" s="5">
        <v>778</v>
      </c>
      <c r="O145" s="18"/>
      <c r="P145" s="20"/>
      <c r="Q145" s="20"/>
    </row>
    <row r="146" spans="2:17" ht="13.5" thickBot="1">
      <c r="B146" s="23">
        <v>655</v>
      </c>
      <c r="C146" s="22">
        <v>230</v>
      </c>
      <c r="D146" s="5" t="s">
        <v>6712</v>
      </c>
      <c r="E146" t="s">
        <v>4974</v>
      </c>
      <c r="I146" s="25"/>
      <c r="J146" s="26"/>
      <c r="K146" s="5">
        <v>655</v>
      </c>
      <c r="L146" s="5"/>
      <c r="M146" s="5"/>
      <c r="N146" s="5"/>
      <c r="O146" s="18"/>
      <c r="P146" s="20"/>
      <c r="Q146" s="20"/>
    </row>
    <row r="147" spans="2:17" ht="13.5" thickBot="1">
      <c r="B147" s="23">
        <v>1367</v>
      </c>
      <c r="C147" s="22">
        <v>134</v>
      </c>
      <c r="D147" s="5" t="s">
        <v>4973</v>
      </c>
      <c r="E147" t="s">
        <v>4974</v>
      </c>
      <c r="I147" s="25"/>
      <c r="J147" s="26"/>
      <c r="K147" s="5">
        <v>719</v>
      </c>
      <c r="L147" s="5">
        <v>648</v>
      </c>
      <c r="M147" s="5"/>
      <c r="N147" s="5"/>
      <c r="O147" s="18"/>
      <c r="P147" s="20"/>
      <c r="Q147" s="20"/>
    </row>
    <row r="148" spans="2:17" ht="13.5" thickBot="1">
      <c r="B148" s="23">
        <v>467</v>
      </c>
      <c r="C148" s="22">
        <v>584</v>
      </c>
      <c r="D148" s="5" t="s">
        <v>5018</v>
      </c>
      <c r="E148" t="s">
        <v>6361</v>
      </c>
      <c r="I148" s="9"/>
      <c r="J148" s="24">
        <v>467</v>
      </c>
      <c r="K148" s="24"/>
      <c r="L148" s="24"/>
      <c r="M148" s="24"/>
      <c r="N148" s="24"/>
      <c r="O148" s="18"/>
      <c r="P148" s="20"/>
      <c r="Q148" s="20"/>
    </row>
    <row r="149" spans="2:17" ht="13.5" thickBot="1">
      <c r="B149" s="23">
        <v>924</v>
      </c>
      <c r="C149" s="22">
        <v>335</v>
      </c>
      <c r="D149" s="5" t="s">
        <v>4936</v>
      </c>
      <c r="E149" t="s">
        <v>6361</v>
      </c>
      <c r="I149" s="9"/>
      <c r="J149" s="24"/>
      <c r="K149" s="24"/>
      <c r="L149" s="24"/>
      <c r="M149" s="24">
        <v>924</v>
      </c>
      <c r="N149" s="24"/>
      <c r="O149" s="18"/>
      <c r="P149" s="20"/>
      <c r="Q149" s="20"/>
    </row>
    <row r="150" spans="2:17" ht="13.5" thickBot="1">
      <c r="B150" s="23">
        <v>906</v>
      </c>
      <c r="C150" s="22">
        <v>170</v>
      </c>
      <c r="D150" s="5" t="s">
        <v>2629</v>
      </c>
      <c r="E150" t="s">
        <v>2630</v>
      </c>
      <c r="I150" s="25"/>
      <c r="J150" s="26"/>
      <c r="K150" s="5"/>
      <c r="L150" s="5">
        <v>906</v>
      </c>
      <c r="M150" s="5"/>
      <c r="N150" s="5"/>
      <c r="O150" s="18"/>
      <c r="P150" s="20"/>
      <c r="Q150" s="20"/>
    </row>
    <row r="151" spans="2:17" ht="13.5" thickBot="1">
      <c r="B151" s="23">
        <v>1728</v>
      </c>
      <c r="C151" s="22">
        <v>109</v>
      </c>
      <c r="D151" s="5" t="s">
        <v>5318</v>
      </c>
      <c r="E151" t="s">
        <v>6520</v>
      </c>
      <c r="I151" s="25"/>
      <c r="J151" s="26"/>
      <c r="K151" s="5">
        <v>913</v>
      </c>
      <c r="L151" s="5"/>
      <c r="M151" s="5"/>
      <c r="N151" s="5">
        <v>815</v>
      </c>
      <c r="O151" s="18"/>
      <c r="P151" s="20"/>
      <c r="Q151" s="20"/>
    </row>
    <row r="152" spans="2:17" ht="13.5" thickBot="1">
      <c r="B152" s="23">
        <v>974</v>
      </c>
      <c r="C152" s="22">
        <v>330</v>
      </c>
      <c r="D152" s="5" t="s">
        <v>5266</v>
      </c>
      <c r="E152" t="s">
        <v>5495</v>
      </c>
      <c r="I152" s="9"/>
      <c r="J152" s="24"/>
      <c r="K152" s="24">
        <v>974</v>
      </c>
      <c r="L152" s="24"/>
      <c r="M152" s="24"/>
      <c r="N152" s="24"/>
      <c r="O152" s="18"/>
      <c r="P152" s="20"/>
      <c r="Q152" s="20"/>
    </row>
    <row r="153" spans="2:17" ht="13.5" thickBot="1">
      <c r="B153" s="23">
        <v>1152</v>
      </c>
      <c r="C153" s="22">
        <v>303</v>
      </c>
      <c r="D153" s="5" t="s">
        <v>5575</v>
      </c>
      <c r="E153" t="s">
        <v>6468</v>
      </c>
      <c r="I153" s="9"/>
      <c r="J153" s="24">
        <v>608</v>
      </c>
      <c r="K153" s="24"/>
      <c r="L153" s="24">
        <v>544</v>
      </c>
      <c r="M153" s="24"/>
      <c r="N153" s="24"/>
      <c r="O153" s="18"/>
      <c r="P153" s="20"/>
      <c r="Q153" s="20"/>
    </row>
    <row r="154" spans="2:17" ht="13.5" thickBot="1">
      <c r="B154" s="23">
        <v>1907</v>
      </c>
      <c r="C154" s="22">
        <v>169</v>
      </c>
      <c r="D154" s="5" t="s">
        <v>5175</v>
      </c>
      <c r="E154" t="s">
        <v>6497</v>
      </c>
      <c r="I154" s="9"/>
      <c r="J154" s="24">
        <v>615</v>
      </c>
      <c r="K154" s="24">
        <v>699</v>
      </c>
      <c r="L154" s="24">
        <v>593</v>
      </c>
      <c r="M154" s="24"/>
      <c r="N154" s="24"/>
      <c r="O154" s="18"/>
      <c r="P154" s="20"/>
      <c r="Q154" s="20"/>
    </row>
    <row r="155" spans="2:17" ht="13.5" thickBot="1">
      <c r="B155" s="23">
        <v>2281</v>
      </c>
      <c r="C155" s="22">
        <v>61</v>
      </c>
      <c r="D155" s="5" t="s">
        <v>5076</v>
      </c>
      <c r="E155" t="s">
        <v>5301</v>
      </c>
      <c r="I155" s="25"/>
      <c r="J155" s="26"/>
      <c r="K155" s="5">
        <v>687</v>
      </c>
      <c r="L155" s="5">
        <v>807</v>
      </c>
      <c r="M155" s="5">
        <v>675</v>
      </c>
      <c r="N155" s="5">
        <v>787</v>
      </c>
      <c r="O155" s="18"/>
      <c r="P155" s="20"/>
      <c r="Q155" s="20"/>
    </row>
    <row r="156" spans="2:17" ht="13.5" thickBot="1">
      <c r="B156" s="23">
        <v>767</v>
      </c>
      <c r="C156" s="22">
        <v>392</v>
      </c>
      <c r="D156" s="5" t="s">
        <v>4990</v>
      </c>
      <c r="E156" t="s">
        <v>6483</v>
      </c>
      <c r="I156" s="9"/>
      <c r="J156" s="24"/>
      <c r="K156" s="24">
        <v>767</v>
      </c>
      <c r="L156" s="24"/>
      <c r="M156" s="24"/>
      <c r="N156" s="24"/>
      <c r="O156" s="18"/>
      <c r="P156" s="20"/>
      <c r="Q156" s="20"/>
    </row>
    <row r="157" spans="2:17" ht="13.5" thickBot="1">
      <c r="B157" s="23">
        <v>2214</v>
      </c>
      <c r="C157" s="22">
        <v>115</v>
      </c>
      <c r="D157" s="5" t="s">
        <v>5038</v>
      </c>
      <c r="E157" t="s">
        <v>5535</v>
      </c>
      <c r="I157" s="9"/>
      <c r="J157" s="24"/>
      <c r="K157" s="24">
        <v>738</v>
      </c>
      <c r="L157" s="24">
        <v>712</v>
      </c>
      <c r="M157" s="24">
        <v>764</v>
      </c>
      <c r="N157" s="24"/>
      <c r="O157" s="18"/>
      <c r="P157" s="20"/>
      <c r="Q157" s="20"/>
    </row>
    <row r="158" spans="2:17" ht="13.5" thickBot="1">
      <c r="B158" s="23">
        <v>3757</v>
      </c>
      <c r="C158" s="22">
        <v>2</v>
      </c>
      <c r="D158" s="5" t="s">
        <v>5179</v>
      </c>
      <c r="E158" t="s">
        <v>5180</v>
      </c>
      <c r="I158" s="25"/>
      <c r="J158" s="26"/>
      <c r="K158" s="5">
        <v>990</v>
      </c>
      <c r="L158" s="5">
        <v>1286</v>
      </c>
      <c r="M158" s="5">
        <v>1224</v>
      </c>
      <c r="N158" s="5">
        <v>1247</v>
      </c>
      <c r="O158" s="18"/>
      <c r="P158" s="20"/>
      <c r="Q158" s="20"/>
    </row>
    <row r="159" spans="2:17" ht="26.25" thickBot="1">
      <c r="B159" s="23">
        <v>1431</v>
      </c>
      <c r="C159" s="22">
        <v>128</v>
      </c>
      <c r="D159" s="5" t="s">
        <v>6458</v>
      </c>
      <c r="E159" t="s">
        <v>6459</v>
      </c>
      <c r="I159" s="25"/>
      <c r="J159" s="26"/>
      <c r="K159" s="5"/>
      <c r="L159" s="5"/>
      <c r="M159" s="5">
        <v>676</v>
      </c>
      <c r="N159" s="5">
        <v>755</v>
      </c>
      <c r="O159" s="18"/>
      <c r="P159" s="20"/>
      <c r="Q159" s="20"/>
    </row>
    <row r="160" spans="2:17" ht="13.5" thickBot="1">
      <c r="B160" s="23">
        <v>2638</v>
      </c>
      <c r="C160" s="22">
        <v>43</v>
      </c>
      <c r="D160" s="5" t="s">
        <v>4963</v>
      </c>
      <c r="E160" t="s">
        <v>4964</v>
      </c>
      <c r="I160" s="9"/>
      <c r="J160" s="24">
        <v>860</v>
      </c>
      <c r="K160" s="24">
        <v>969</v>
      </c>
      <c r="L160" s="24">
        <v>809</v>
      </c>
      <c r="M160" s="24"/>
      <c r="N160" s="24"/>
      <c r="O160" s="18"/>
      <c r="P160" s="20"/>
      <c r="Q160" s="20"/>
    </row>
    <row r="161" spans="2:17" ht="13.5" thickBot="1">
      <c r="B161" s="23">
        <v>580</v>
      </c>
      <c r="C161" s="22">
        <v>521</v>
      </c>
      <c r="D161" s="5" t="s">
        <v>4950</v>
      </c>
      <c r="E161" t="s">
        <v>6179</v>
      </c>
      <c r="I161" s="9"/>
      <c r="J161" s="24"/>
      <c r="K161" s="24">
        <v>580</v>
      </c>
      <c r="L161" s="24"/>
      <c r="M161" s="24"/>
      <c r="N161" s="24"/>
      <c r="O161" s="18"/>
      <c r="P161" s="20"/>
      <c r="Q161" s="20"/>
    </row>
    <row r="162" spans="2:17" ht="13.5" thickBot="1">
      <c r="B162" s="23">
        <v>2465</v>
      </c>
      <c r="C162" s="22">
        <v>66</v>
      </c>
      <c r="D162" s="5" t="s">
        <v>5168</v>
      </c>
      <c r="E162" t="s">
        <v>5528</v>
      </c>
      <c r="I162" s="9"/>
      <c r="J162" s="24">
        <v>789</v>
      </c>
      <c r="K162" s="24">
        <v>877</v>
      </c>
      <c r="L162" s="24">
        <v>799</v>
      </c>
      <c r="M162" s="24"/>
      <c r="N162" s="24"/>
      <c r="O162" s="18"/>
      <c r="P162" s="20"/>
      <c r="Q162" s="20"/>
    </row>
    <row r="163" spans="2:17" ht="13.5" thickBot="1">
      <c r="B163" s="23">
        <v>770</v>
      </c>
      <c r="C163" s="22">
        <v>186</v>
      </c>
      <c r="D163" s="5" t="s">
        <v>5039</v>
      </c>
      <c r="E163" t="s">
        <v>5040</v>
      </c>
      <c r="I163" s="25"/>
      <c r="J163" s="26"/>
      <c r="K163" s="5"/>
      <c r="L163" s="5"/>
      <c r="M163" s="5"/>
      <c r="N163" s="5">
        <v>770</v>
      </c>
      <c r="O163" s="18"/>
      <c r="P163" s="20"/>
      <c r="Q163" s="20"/>
    </row>
    <row r="164" spans="2:17" ht="13.5" thickBot="1">
      <c r="B164" s="23">
        <v>517</v>
      </c>
      <c r="C164" s="22">
        <v>564</v>
      </c>
      <c r="D164" s="5" t="s">
        <v>4960</v>
      </c>
      <c r="E164" t="s">
        <v>3781</v>
      </c>
      <c r="I164" s="9"/>
      <c r="J164" s="24"/>
      <c r="K164" s="24"/>
      <c r="L164" s="24">
        <v>517</v>
      </c>
      <c r="M164" s="24"/>
      <c r="N164" s="24"/>
      <c r="O164" s="18"/>
      <c r="P164" s="20"/>
      <c r="Q164" s="20"/>
    </row>
    <row r="165" spans="2:17" ht="13.5" thickBot="1">
      <c r="B165" s="23">
        <v>3161</v>
      </c>
      <c r="C165" s="22">
        <v>10</v>
      </c>
      <c r="D165" s="5" t="s">
        <v>5168</v>
      </c>
      <c r="E165" t="s">
        <v>6211</v>
      </c>
      <c r="I165" s="9"/>
      <c r="J165" s="24">
        <v>1035</v>
      </c>
      <c r="K165" s="24">
        <v>969</v>
      </c>
      <c r="L165" s="24">
        <v>1027</v>
      </c>
      <c r="M165" s="24">
        <v>1099</v>
      </c>
      <c r="N165" s="24"/>
      <c r="O165" s="18"/>
      <c r="P165" s="20"/>
      <c r="Q165" s="20"/>
    </row>
    <row r="166" spans="2:17" ht="13.5" thickBot="1">
      <c r="B166" s="23">
        <v>1332</v>
      </c>
      <c r="C166" s="22">
        <v>271</v>
      </c>
      <c r="D166" s="5" t="s">
        <v>5066</v>
      </c>
      <c r="E166" t="s">
        <v>6447</v>
      </c>
      <c r="I166" s="9"/>
      <c r="J166" s="24">
        <v>640</v>
      </c>
      <c r="K166" s="24">
        <v>692</v>
      </c>
      <c r="L166" s="24"/>
      <c r="M166" s="24"/>
      <c r="N166" s="24"/>
      <c r="O166" s="18"/>
      <c r="P166" s="20"/>
      <c r="Q166" s="20"/>
    </row>
    <row r="167" spans="2:17" ht="13.5" thickBot="1">
      <c r="B167" s="23">
        <v>710</v>
      </c>
      <c r="C167" s="22">
        <v>426</v>
      </c>
      <c r="D167" s="5" t="s">
        <v>4960</v>
      </c>
      <c r="E167" t="s">
        <v>5566</v>
      </c>
      <c r="I167" s="9"/>
      <c r="J167" s="24">
        <v>710</v>
      </c>
      <c r="K167" s="24"/>
      <c r="L167" s="24"/>
      <c r="M167" s="24"/>
      <c r="N167" s="24"/>
      <c r="O167" s="18"/>
      <c r="P167" s="20"/>
      <c r="Q167" s="20"/>
    </row>
    <row r="168" spans="2:17" ht="13.5" thickBot="1">
      <c r="B168" s="23">
        <v>513</v>
      </c>
      <c r="C168" s="22">
        <v>273</v>
      </c>
      <c r="D168" s="5" t="s">
        <v>5179</v>
      </c>
      <c r="E168" t="s">
        <v>5559</v>
      </c>
      <c r="I168" s="25"/>
      <c r="J168" s="26"/>
      <c r="K168" s="5"/>
      <c r="L168" s="5"/>
      <c r="M168" s="5">
        <v>513</v>
      </c>
      <c r="N168" s="5"/>
      <c r="O168" s="18"/>
      <c r="P168" s="20"/>
      <c r="Q168" s="20"/>
    </row>
    <row r="169" spans="2:17" ht="13.5" thickBot="1">
      <c r="B169" s="23">
        <v>965</v>
      </c>
      <c r="C169" s="22">
        <v>166</v>
      </c>
      <c r="D169" s="5" t="s">
        <v>4996</v>
      </c>
      <c r="E169" t="s">
        <v>7255</v>
      </c>
      <c r="I169" s="25"/>
      <c r="J169" s="26"/>
      <c r="K169" s="5"/>
      <c r="L169" s="5">
        <v>514</v>
      </c>
      <c r="M169" s="5">
        <v>451</v>
      </c>
      <c r="N169" s="5"/>
      <c r="O169" s="18"/>
      <c r="P169" s="20"/>
      <c r="Q169" s="20"/>
    </row>
    <row r="170" spans="2:17" ht="13.5" thickBot="1">
      <c r="B170" s="23">
        <v>1476</v>
      </c>
      <c r="C170" s="22">
        <v>237</v>
      </c>
      <c r="D170" s="5" t="s">
        <v>5278</v>
      </c>
      <c r="E170" t="s">
        <v>5279</v>
      </c>
      <c r="I170" s="9"/>
      <c r="J170" s="24">
        <v>717</v>
      </c>
      <c r="K170" s="24">
        <v>759</v>
      </c>
      <c r="L170" s="24"/>
      <c r="M170" s="24"/>
      <c r="N170" s="24"/>
      <c r="O170" s="18"/>
      <c r="P170" s="20"/>
      <c r="Q170" s="20"/>
    </row>
    <row r="171" spans="2:17" ht="13.5" thickBot="1">
      <c r="B171" s="23">
        <v>790</v>
      </c>
      <c r="C171" s="22">
        <v>376</v>
      </c>
      <c r="D171" s="5" t="s">
        <v>4936</v>
      </c>
      <c r="E171" t="s">
        <v>5510</v>
      </c>
      <c r="I171" s="9"/>
      <c r="J171" s="24"/>
      <c r="K171" s="24">
        <v>790</v>
      </c>
      <c r="L171" s="24"/>
      <c r="M171" s="24"/>
      <c r="N171" s="24"/>
      <c r="O171" s="18"/>
      <c r="P171" s="20"/>
      <c r="Q171" s="20"/>
    </row>
    <row r="172" spans="2:17" ht="13.5" thickBot="1">
      <c r="B172" s="23">
        <v>855</v>
      </c>
      <c r="C172" s="22">
        <v>351</v>
      </c>
      <c r="D172" s="5" t="s">
        <v>4975</v>
      </c>
      <c r="E172" t="s">
        <v>3529</v>
      </c>
      <c r="I172" s="9"/>
      <c r="J172" s="24"/>
      <c r="K172" s="24"/>
      <c r="L172" s="24"/>
      <c r="M172" s="24">
        <v>855</v>
      </c>
      <c r="N172" s="24"/>
      <c r="O172" s="18"/>
      <c r="P172" s="20"/>
      <c r="Q172" s="20"/>
    </row>
    <row r="173" spans="2:17" ht="13.5" thickBot="1">
      <c r="B173" s="23">
        <v>2326</v>
      </c>
      <c r="C173" s="22">
        <v>91</v>
      </c>
      <c r="D173" s="5" t="s">
        <v>5008</v>
      </c>
      <c r="E173" t="s">
        <v>5534</v>
      </c>
      <c r="I173" s="9"/>
      <c r="J173" s="24">
        <v>722</v>
      </c>
      <c r="K173" s="24">
        <v>842</v>
      </c>
      <c r="L173" s="24">
        <v>707</v>
      </c>
      <c r="M173" s="24">
        <v>762</v>
      </c>
      <c r="N173" s="24"/>
      <c r="O173" s="18"/>
      <c r="P173" s="20"/>
      <c r="Q173" s="20"/>
    </row>
    <row r="174" spans="2:17" ht="13.5" thickBot="1">
      <c r="B174" s="23">
        <v>1727</v>
      </c>
      <c r="C174" s="22">
        <v>198</v>
      </c>
      <c r="D174" s="5" t="s">
        <v>4939</v>
      </c>
      <c r="E174" t="s">
        <v>5291</v>
      </c>
      <c r="I174" s="9"/>
      <c r="J174" s="24">
        <v>585</v>
      </c>
      <c r="K174" s="24">
        <v>609</v>
      </c>
      <c r="L174" s="24"/>
      <c r="M174" s="24">
        <v>533</v>
      </c>
      <c r="N174" s="24"/>
      <c r="O174" s="18"/>
      <c r="P174" s="20"/>
      <c r="Q174" s="20"/>
    </row>
    <row r="175" spans="2:17" ht="13.5" thickBot="1">
      <c r="B175" s="23">
        <v>1324</v>
      </c>
      <c r="C175" s="22">
        <v>138</v>
      </c>
      <c r="D175" s="5" t="s">
        <v>6206</v>
      </c>
      <c r="E175" t="s">
        <v>6499</v>
      </c>
      <c r="I175" s="25"/>
      <c r="J175" s="26"/>
      <c r="K175" s="5"/>
      <c r="L175" s="5">
        <v>721</v>
      </c>
      <c r="M175" s="5">
        <v>603</v>
      </c>
      <c r="N175" s="5"/>
      <c r="O175" s="18"/>
      <c r="P175" s="20"/>
      <c r="Q175" s="20"/>
    </row>
    <row r="176" spans="2:17" ht="13.5" thickBot="1">
      <c r="B176" s="23">
        <v>1455</v>
      </c>
      <c r="C176" s="22">
        <v>242</v>
      </c>
      <c r="D176" s="5" t="s">
        <v>5007</v>
      </c>
      <c r="E176" t="s">
        <v>6661</v>
      </c>
      <c r="I176" s="9"/>
      <c r="J176" s="24">
        <v>706</v>
      </c>
      <c r="K176" s="24"/>
      <c r="L176" s="24">
        <v>749</v>
      </c>
      <c r="M176" s="24"/>
      <c r="N176" s="24"/>
      <c r="O176" s="18"/>
      <c r="P176" s="20"/>
      <c r="Q176" s="20"/>
    </row>
    <row r="177" spans="2:17" ht="13.5" thickBot="1">
      <c r="B177" s="23">
        <v>1806</v>
      </c>
      <c r="C177" s="22">
        <v>190</v>
      </c>
      <c r="D177" s="5" t="s">
        <v>4963</v>
      </c>
      <c r="E177" t="s">
        <v>5176</v>
      </c>
      <c r="I177" s="9"/>
      <c r="J177" s="24">
        <v>926</v>
      </c>
      <c r="K177" s="24"/>
      <c r="L177" s="24">
        <v>880</v>
      </c>
      <c r="M177" s="24"/>
      <c r="N177" s="24"/>
      <c r="O177" s="18"/>
      <c r="P177" s="20"/>
      <c r="Q177" s="20"/>
    </row>
    <row r="178" spans="2:17" ht="13.5" thickBot="1">
      <c r="B178" s="23">
        <v>2363</v>
      </c>
      <c r="C178" s="22">
        <v>82</v>
      </c>
      <c r="D178" s="5" t="s">
        <v>5012</v>
      </c>
      <c r="E178" t="s">
        <v>6291</v>
      </c>
      <c r="I178" s="9"/>
      <c r="J178" s="24">
        <v>761</v>
      </c>
      <c r="K178" s="24">
        <v>849</v>
      </c>
      <c r="L178" s="24">
        <v>680</v>
      </c>
      <c r="M178" s="24">
        <v>753</v>
      </c>
      <c r="N178" s="24"/>
      <c r="O178" s="18"/>
      <c r="P178" s="20"/>
      <c r="Q178" s="20"/>
    </row>
    <row r="179" spans="2:17" ht="13.5" thickBot="1">
      <c r="B179" s="23">
        <v>1657</v>
      </c>
      <c r="C179" s="22">
        <v>205</v>
      </c>
      <c r="D179" s="5" t="s">
        <v>4975</v>
      </c>
      <c r="E179" t="s">
        <v>5171</v>
      </c>
      <c r="I179" s="9"/>
      <c r="J179" s="24">
        <v>820</v>
      </c>
      <c r="K179" s="24"/>
      <c r="L179" s="24">
        <v>837</v>
      </c>
      <c r="M179" s="24"/>
      <c r="N179" s="24"/>
      <c r="O179" s="18"/>
      <c r="P179" s="20"/>
      <c r="Q179" s="20"/>
    </row>
    <row r="180" spans="2:17" ht="13.5" thickBot="1">
      <c r="B180" s="23">
        <v>635</v>
      </c>
      <c r="C180" s="22">
        <v>239</v>
      </c>
      <c r="D180" s="5" t="s">
        <v>5590</v>
      </c>
      <c r="E180" t="s">
        <v>5591</v>
      </c>
      <c r="I180" s="25"/>
      <c r="J180" s="26"/>
      <c r="K180" s="5"/>
      <c r="L180" s="5"/>
      <c r="M180" s="5">
        <v>635</v>
      </c>
      <c r="N180" s="5"/>
      <c r="O180" s="18"/>
      <c r="P180" s="20"/>
      <c r="Q180" s="20"/>
    </row>
    <row r="181" spans="2:17" ht="13.5" thickBot="1">
      <c r="B181" s="23">
        <v>1730</v>
      </c>
      <c r="C181" s="22">
        <v>108</v>
      </c>
      <c r="D181" s="5" t="s">
        <v>5276</v>
      </c>
      <c r="E181" t="s">
        <v>5277</v>
      </c>
      <c r="I181" s="25"/>
      <c r="J181" s="26"/>
      <c r="K181" s="5"/>
      <c r="L181" s="5">
        <v>935</v>
      </c>
      <c r="M181" s="5"/>
      <c r="N181" s="5">
        <v>795</v>
      </c>
      <c r="O181" s="18"/>
      <c r="P181" s="20"/>
      <c r="Q181" s="20"/>
    </row>
    <row r="182" spans="2:17" ht="13.5" thickBot="1">
      <c r="B182" s="23">
        <v>1884</v>
      </c>
      <c r="C182" s="22">
        <v>95</v>
      </c>
      <c r="D182" s="5" t="s">
        <v>6490</v>
      </c>
      <c r="E182" t="s">
        <v>6196</v>
      </c>
      <c r="I182" s="25"/>
      <c r="J182" s="26"/>
      <c r="K182" s="5">
        <v>976</v>
      </c>
      <c r="L182" s="5"/>
      <c r="M182" s="5"/>
      <c r="N182" s="5">
        <v>908</v>
      </c>
      <c r="O182" s="18"/>
      <c r="P182" s="20"/>
      <c r="Q182" s="20"/>
    </row>
    <row r="183" spans="2:17" ht="13.5" thickBot="1">
      <c r="B183" s="23">
        <v>944</v>
      </c>
      <c r="C183" s="22">
        <v>333</v>
      </c>
      <c r="D183" s="5" t="s">
        <v>5058</v>
      </c>
      <c r="E183" t="s">
        <v>7245</v>
      </c>
      <c r="I183" s="9"/>
      <c r="J183" s="24"/>
      <c r="K183" s="24">
        <v>514</v>
      </c>
      <c r="L183" s="24">
        <v>430</v>
      </c>
      <c r="M183" s="24"/>
      <c r="N183" s="24"/>
      <c r="O183" s="18"/>
      <c r="P183" s="20"/>
      <c r="Q183" s="20"/>
    </row>
    <row r="184" spans="2:17" ht="13.5" thickBot="1">
      <c r="B184" s="23">
        <v>1843</v>
      </c>
      <c r="C184" s="22">
        <v>182</v>
      </c>
      <c r="D184" s="5" t="s">
        <v>5001</v>
      </c>
      <c r="E184" t="s">
        <v>7221</v>
      </c>
      <c r="I184" s="9"/>
      <c r="J184" s="24"/>
      <c r="K184" s="24">
        <v>601</v>
      </c>
      <c r="L184" s="24">
        <v>589</v>
      </c>
      <c r="M184" s="24">
        <v>653</v>
      </c>
      <c r="N184" s="24"/>
      <c r="O184" s="18"/>
      <c r="P184" s="20"/>
      <c r="Q184" s="20"/>
    </row>
    <row r="185" spans="2:17" ht="13.5" thickBot="1">
      <c r="B185" s="23">
        <v>1074</v>
      </c>
      <c r="C185" s="22">
        <v>312</v>
      </c>
      <c r="D185" s="5" t="s">
        <v>4963</v>
      </c>
      <c r="E185" t="s">
        <v>6533</v>
      </c>
      <c r="I185" s="9"/>
      <c r="J185" s="24">
        <v>554</v>
      </c>
      <c r="K185" s="24"/>
      <c r="L185" s="24">
        <v>520</v>
      </c>
      <c r="M185" s="24"/>
      <c r="N185" s="24"/>
      <c r="O185" s="18"/>
      <c r="P185" s="20"/>
      <c r="Q185" s="20"/>
    </row>
    <row r="186" spans="2:17" ht="13.5" thickBot="1">
      <c r="B186" s="23">
        <v>627</v>
      </c>
      <c r="C186" s="22">
        <v>244</v>
      </c>
      <c r="D186" s="5" t="s">
        <v>5073</v>
      </c>
      <c r="E186" t="s">
        <v>3779</v>
      </c>
      <c r="I186" s="25"/>
      <c r="J186" s="26"/>
      <c r="K186" s="5"/>
      <c r="L186" s="5"/>
      <c r="M186" s="5">
        <v>627</v>
      </c>
      <c r="N186" s="5"/>
      <c r="O186" s="18"/>
      <c r="P186" s="20"/>
      <c r="Q186" s="20"/>
    </row>
    <row r="187" spans="2:17" ht="13.5" thickBot="1">
      <c r="B187" s="23">
        <v>558</v>
      </c>
      <c r="C187" s="22">
        <v>536</v>
      </c>
      <c r="D187" s="5" t="s">
        <v>5008</v>
      </c>
      <c r="E187" t="s">
        <v>3767</v>
      </c>
      <c r="I187" s="9"/>
      <c r="J187" s="24"/>
      <c r="K187" s="24"/>
      <c r="L187" s="24">
        <v>558</v>
      </c>
      <c r="M187" s="24"/>
      <c r="N187" s="24"/>
      <c r="O187" s="18"/>
      <c r="P187" s="20"/>
      <c r="Q187" s="20"/>
    </row>
    <row r="188" spans="2:17" ht="13.5" thickBot="1">
      <c r="B188" s="23">
        <v>1059</v>
      </c>
      <c r="C188" s="22">
        <v>316</v>
      </c>
      <c r="D188" s="5" t="s">
        <v>4975</v>
      </c>
      <c r="E188" t="s">
        <v>6552</v>
      </c>
      <c r="I188" s="9"/>
      <c r="J188" s="24"/>
      <c r="K188" s="24">
        <v>573</v>
      </c>
      <c r="L188" s="24">
        <v>486</v>
      </c>
      <c r="M188" s="24"/>
      <c r="N188" s="24"/>
      <c r="O188" s="18"/>
      <c r="P188" s="20"/>
      <c r="Q188" s="20"/>
    </row>
    <row r="189" spans="2:17" ht="13.5" thickBot="1">
      <c r="B189" s="23">
        <v>2367</v>
      </c>
      <c r="C189" s="22">
        <v>48</v>
      </c>
      <c r="D189" s="5" t="s">
        <v>5614</v>
      </c>
      <c r="E189" t="s">
        <v>6508</v>
      </c>
      <c r="I189" s="25"/>
      <c r="J189" s="26"/>
      <c r="K189" s="5">
        <v>726</v>
      </c>
      <c r="L189" s="5">
        <v>837</v>
      </c>
      <c r="M189" s="5">
        <v>706</v>
      </c>
      <c r="N189" s="5">
        <v>804</v>
      </c>
      <c r="O189" s="18"/>
      <c r="P189" s="20"/>
      <c r="Q189" s="20"/>
    </row>
    <row r="190" spans="2:17" ht="13.5" thickBot="1">
      <c r="B190" s="23">
        <v>3097</v>
      </c>
      <c r="C190" s="22">
        <v>11</v>
      </c>
      <c r="D190" s="5" t="s">
        <v>4936</v>
      </c>
      <c r="E190" t="s">
        <v>6212</v>
      </c>
      <c r="I190" s="9"/>
      <c r="J190" s="24">
        <v>952</v>
      </c>
      <c r="K190" s="24">
        <v>1093</v>
      </c>
      <c r="L190" s="24">
        <v>957</v>
      </c>
      <c r="M190" s="24">
        <v>1047</v>
      </c>
      <c r="N190" s="24"/>
      <c r="O190" s="18"/>
      <c r="P190" s="20"/>
      <c r="Q190" s="20"/>
    </row>
    <row r="191" spans="2:17" ht="13.5" thickBot="1">
      <c r="B191" s="23">
        <v>821</v>
      </c>
      <c r="C191" s="22">
        <v>362</v>
      </c>
      <c r="D191" s="5" t="s">
        <v>4975</v>
      </c>
      <c r="E191" t="s">
        <v>3536</v>
      </c>
      <c r="I191" s="9"/>
      <c r="J191" s="24"/>
      <c r="K191" s="24"/>
      <c r="L191" s="24"/>
      <c r="M191" s="24">
        <v>821</v>
      </c>
      <c r="N191" s="24"/>
      <c r="O191" s="18"/>
      <c r="P191" s="20"/>
      <c r="Q191" s="20"/>
    </row>
    <row r="192" spans="2:17" ht="13.5" thickBot="1">
      <c r="B192" s="23">
        <v>2259</v>
      </c>
      <c r="C192" s="22">
        <v>63</v>
      </c>
      <c r="D192" s="5" t="s">
        <v>4954</v>
      </c>
      <c r="E192" t="s">
        <v>6517</v>
      </c>
      <c r="I192" s="25"/>
      <c r="J192" s="26"/>
      <c r="K192" s="5">
        <v>776</v>
      </c>
      <c r="L192" s="5">
        <v>814</v>
      </c>
      <c r="M192" s="5">
        <v>669</v>
      </c>
      <c r="N192" s="5"/>
      <c r="O192" s="18"/>
      <c r="P192" s="20"/>
      <c r="Q192" s="20"/>
    </row>
    <row r="193" spans="2:17" ht="13.5" thickBot="1">
      <c r="B193" s="23">
        <v>619</v>
      </c>
      <c r="C193" s="22">
        <v>484</v>
      </c>
      <c r="D193" s="5" t="s">
        <v>4943</v>
      </c>
      <c r="E193" t="s">
        <v>7211</v>
      </c>
      <c r="I193" s="9"/>
      <c r="J193" s="24"/>
      <c r="K193" s="24">
        <v>619</v>
      </c>
      <c r="L193" s="24"/>
      <c r="M193" s="24"/>
      <c r="N193" s="24"/>
      <c r="O193" s="18"/>
      <c r="P193" s="20"/>
      <c r="Q193" s="20"/>
    </row>
    <row r="194" spans="2:17" ht="26.25" thickBot="1">
      <c r="B194" s="23">
        <v>610</v>
      </c>
      <c r="C194" s="22">
        <v>251</v>
      </c>
      <c r="D194" s="5" t="s">
        <v>3795</v>
      </c>
      <c r="E194" t="s">
        <v>3796</v>
      </c>
      <c r="I194" s="25"/>
      <c r="J194" s="26"/>
      <c r="K194" s="5"/>
      <c r="L194" s="5"/>
      <c r="M194" s="5">
        <v>610</v>
      </c>
      <c r="N194" s="5"/>
      <c r="O194" s="18"/>
      <c r="P194" s="20"/>
      <c r="Q194" s="20"/>
    </row>
    <row r="195" spans="2:17" ht="13.5" thickBot="1">
      <c r="B195" s="23">
        <v>499</v>
      </c>
      <c r="C195" s="22">
        <v>572</v>
      </c>
      <c r="D195" s="5" t="s">
        <v>5058</v>
      </c>
      <c r="E195" t="s">
        <v>3794</v>
      </c>
      <c r="I195" s="9"/>
      <c r="J195" s="24"/>
      <c r="K195" s="24"/>
      <c r="L195" s="24">
        <v>499</v>
      </c>
      <c r="M195" s="24"/>
      <c r="N195" s="24"/>
      <c r="O195" s="18"/>
      <c r="P195" s="20"/>
      <c r="Q195" s="20"/>
    </row>
    <row r="196" spans="2:17" ht="13.5" thickBot="1">
      <c r="B196" s="23">
        <v>1615</v>
      </c>
      <c r="C196" s="22">
        <v>213</v>
      </c>
      <c r="D196" s="5" t="s">
        <v>4948</v>
      </c>
      <c r="E196" t="s">
        <v>6258</v>
      </c>
      <c r="I196" s="9"/>
      <c r="J196" s="24"/>
      <c r="K196" s="24"/>
      <c r="L196" s="24">
        <v>760</v>
      </c>
      <c r="M196" s="24">
        <v>855</v>
      </c>
      <c r="N196" s="24"/>
      <c r="O196" s="18"/>
      <c r="P196" s="20"/>
      <c r="Q196" s="20"/>
    </row>
    <row r="197" spans="2:17" ht="13.5" thickBot="1">
      <c r="B197" s="23">
        <v>1456</v>
      </c>
      <c r="C197" s="22">
        <v>241</v>
      </c>
      <c r="D197" s="5" t="s">
        <v>5002</v>
      </c>
      <c r="E197" t="s">
        <v>6961</v>
      </c>
      <c r="I197" s="9"/>
      <c r="J197" s="24">
        <v>779</v>
      </c>
      <c r="K197" s="24">
        <v>677</v>
      </c>
      <c r="L197" s="24"/>
      <c r="M197" s="24"/>
      <c r="N197" s="24"/>
      <c r="O197" s="18"/>
      <c r="P197" s="20"/>
      <c r="Q197" s="20"/>
    </row>
    <row r="198" spans="2:17" ht="13.5" thickBot="1">
      <c r="B198" s="23">
        <v>2394</v>
      </c>
      <c r="C198" s="22">
        <v>73</v>
      </c>
      <c r="D198" s="5" t="s">
        <v>4969</v>
      </c>
      <c r="E198" t="s">
        <v>6421</v>
      </c>
      <c r="I198" s="9"/>
      <c r="J198" s="24"/>
      <c r="K198" s="24">
        <v>823</v>
      </c>
      <c r="L198" s="24">
        <v>730</v>
      </c>
      <c r="M198" s="24">
        <v>841</v>
      </c>
      <c r="N198" s="24"/>
      <c r="O198" s="18"/>
      <c r="P198" s="20"/>
      <c r="Q198" s="20"/>
    </row>
    <row r="199" spans="2:17" ht="26.25" thickBot="1">
      <c r="B199" s="23">
        <v>524</v>
      </c>
      <c r="C199" s="22">
        <v>560</v>
      </c>
      <c r="D199" s="5" t="s">
        <v>4999</v>
      </c>
      <c r="E199" t="s">
        <v>6707</v>
      </c>
      <c r="I199" s="9"/>
      <c r="J199" s="24">
        <v>524</v>
      </c>
      <c r="K199" s="24"/>
      <c r="L199" s="24"/>
      <c r="M199" s="24"/>
      <c r="N199" s="24"/>
      <c r="O199" s="18"/>
      <c r="P199" s="20"/>
      <c r="Q199" s="20"/>
    </row>
    <row r="200" spans="2:17" ht="13.5" thickBot="1">
      <c r="B200" s="23">
        <v>2297</v>
      </c>
      <c r="C200" s="22">
        <v>100</v>
      </c>
      <c r="D200" s="5" t="s">
        <v>5501</v>
      </c>
      <c r="E200" t="s">
        <v>5502</v>
      </c>
      <c r="I200" s="9"/>
      <c r="J200" s="24">
        <v>728</v>
      </c>
      <c r="K200" s="24">
        <v>802</v>
      </c>
      <c r="L200" s="24"/>
      <c r="M200" s="24">
        <v>767</v>
      </c>
      <c r="N200" s="24"/>
      <c r="O200" s="18"/>
      <c r="P200" s="20"/>
      <c r="Q200" s="20"/>
    </row>
    <row r="201" spans="2:17" ht="13.5" thickBot="1">
      <c r="B201" s="23">
        <v>1253</v>
      </c>
      <c r="C201" s="22">
        <v>143</v>
      </c>
      <c r="D201" s="5" t="s">
        <v>5037</v>
      </c>
      <c r="E201" t="s">
        <v>6521</v>
      </c>
      <c r="I201" s="25"/>
      <c r="J201" s="26"/>
      <c r="K201" s="5"/>
      <c r="L201" s="5"/>
      <c r="M201" s="5">
        <v>593</v>
      </c>
      <c r="N201" s="5">
        <v>660</v>
      </c>
      <c r="O201" s="18"/>
      <c r="P201" s="20"/>
      <c r="Q201" s="20"/>
    </row>
    <row r="202" spans="2:17" ht="13.5" thickBot="1">
      <c r="B202" s="23">
        <v>631</v>
      </c>
      <c r="C202" s="22">
        <v>242</v>
      </c>
      <c r="D202" s="5" t="s">
        <v>6575</v>
      </c>
      <c r="E202" s="4" t="s">
        <v>7259</v>
      </c>
      <c r="I202" s="25"/>
      <c r="J202" s="26"/>
      <c r="K202" s="5"/>
      <c r="L202" s="5">
        <v>631</v>
      </c>
      <c r="M202" s="5"/>
      <c r="N202" s="5"/>
      <c r="O202" s="18"/>
      <c r="P202" s="20"/>
      <c r="Q202" s="20"/>
    </row>
    <row r="203" spans="2:17" ht="13.5" thickBot="1">
      <c r="B203" s="23">
        <v>523</v>
      </c>
      <c r="C203" s="22">
        <v>272</v>
      </c>
      <c r="D203" s="5" t="s">
        <v>6575</v>
      </c>
      <c r="E203" t="s">
        <v>7259</v>
      </c>
      <c r="I203" s="25"/>
      <c r="J203" s="26"/>
      <c r="K203" s="5"/>
      <c r="L203" s="5"/>
      <c r="M203" s="5">
        <v>523</v>
      </c>
      <c r="N203" s="5"/>
      <c r="O203" s="18"/>
      <c r="P203" s="20"/>
      <c r="Q203" s="20"/>
    </row>
    <row r="204" spans="2:17" ht="13.5" thickBot="1">
      <c r="B204" s="23">
        <v>1342</v>
      </c>
      <c r="C204" s="22">
        <v>137</v>
      </c>
      <c r="D204" s="5" t="s">
        <v>4967</v>
      </c>
      <c r="E204" t="s">
        <v>6389</v>
      </c>
      <c r="I204" s="25"/>
      <c r="J204" s="26"/>
      <c r="K204" s="5">
        <v>699</v>
      </c>
      <c r="L204" s="5"/>
      <c r="M204" s="5"/>
      <c r="N204" s="5">
        <v>643</v>
      </c>
      <c r="O204" s="18"/>
      <c r="P204" s="20"/>
      <c r="Q204" s="20"/>
    </row>
    <row r="205" spans="2:17" ht="13.5" thickBot="1">
      <c r="B205" s="23">
        <v>2306</v>
      </c>
      <c r="C205" s="22">
        <v>55</v>
      </c>
      <c r="D205" s="5" t="s">
        <v>6693</v>
      </c>
      <c r="E205" t="s">
        <v>6694</v>
      </c>
      <c r="I205" s="25"/>
      <c r="J205" s="26"/>
      <c r="K205" s="5">
        <v>727</v>
      </c>
      <c r="L205" s="5">
        <v>833</v>
      </c>
      <c r="M205" s="5">
        <v>746</v>
      </c>
      <c r="N205" s="5"/>
      <c r="O205" s="18"/>
      <c r="P205" s="20"/>
      <c r="Q205" s="20"/>
    </row>
    <row r="206" spans="2:17" ht="13.5" thickBot="1">
      <c r="B206" s="23">
        <v>706</v>
      </c>
      <c r="C206" s="22">
        <v>209</v>
      </c>
      <c r="D206" s="5" t="s">
        <v>6379</v>
      </c>
      <c r="E206" t="s">
        <v>6199</v>
      </c>
      <c r="I206" s="25"/>
      <c r="J206" s="26"/>
      <c r="K206" s="5">
        <v>706</v>
      </c>
      <c r="L206" s="5"/>
      <c r="M206" s="5"/>
      <c r="N206" s="5"/>
      <c r="O206" s="18"/>
      <c r="P206" s="20"/>
      <c r="Q206" s="20"/>
    </row>
    <row r="207" spans="2:17" ht="13.5" thickBot="1">
      <c r="B207" s="23">
        <v>2166</v>
      </c>
      <c r="C207" s="22">
        <v>72</v>
      </c>
      <c r="D207" s="5" t="s">
        <v>5299</v>
      </c>
      <c r="E207" t="s">
        <v>6199</v>
      </c>
      <c r="I207" s="25"/>
      <c r="J207" s="26"/>
      <c r="K207" s="5"/>
      <c r="L207" s="5">
        <v>757</v>
      </c>
      <c r="M207" s="5">
        <v>657</v>
      </c>
      <c r="N207" s="5">
        <v>752</v>
      </c>
      <c r="O207" s="18"/>
      <c r="P207" s="20"/>
      <c r="Q207" s="20"/>
    </row>
    <row r="208" spans="2:17" ht="13.5" thickBot="1">
      <c r="B208" s="23">
        <v>2098</v>
      </c>
      <c r="C208" s="22">
        <v>79</v>
      </c>
      <c r="D208" s="5" t="s">
        <v>5337</v>
      </c>
      <c r="E208" t="s">
        <v>6199</v>
      </c>
      <c r="I208" s="25"/>
      <c r="J208" s="26"/>
      <c r="K208" s="5">
        <v>679</v>
      </c>
      <c r="L208" s="5">
        <v>757</v>
      </c>
      <c r="M208" s="5"/>
      <c r="N208" s="5">
        <v>662</v>
      </c>
      <c r="O208" s="18"/>
      <c r="P208" s="20"/>
      <c r="Q208" s="20"/>
    </row>
    <row r="209" spans="2:17" ht="13.5" thickBot="1">
      <c r="B209" s="23">
        <v>1073</v>
      </c>
      <c r="C209" s="22">
        <v>313</v>
      </c>
      <c r="D209" s="5" t="s">
        <v>5192</v>
      </c>
      <c r="E209" t="s">
        <v>5339</v>
      </c>
      <c r="I209" s="9"/>
      <c r="J209" s="24"/>
      <c r="K209" s="24">
        <v>563</v>
      </c>
      <c r="L209" s="24">
        <v>510</v>
      </c>
      <c r="M209" s="24"/>
      <c r="N209" s="24"/>
      <c r="O209" s="18"/>
      <c r="P209" s="20"/>
      <c r="Q209" s="20"/>
    </row>
    <row r="210" spans="2:17" ht="13.5" thickBot="1">
      <c r="B210" s="23">
        <v>1556</v>
      </c>
      <c r="C210" s="22">
        <v>220</v>
      </c>
      <c r="D210" s="5" t="s">
        <v>4960</v>
      </c>
      <c r="E210" t="s">
        <v>5339</v>
      </c>
      <c r="I210" s="9"/>
      <c r="J210" s="24"/>
      <c r="K210" s="24">
        <v>799</v>
      </c>
      <c r="L210" s="24"/>
      <c r="M210" s="24">
        <v>757</v>
      </c>
      <c r="N210" s="24"/>
      <c r="O210" s="18"/>
      <c r="P210" s="20"/>
      <c r="Q210" s="20"/>
    </row>
    <row r="211" spans="2:17" ht="13.5" thickBot="1">
      <c r="B211" s="23">
        <v>1268</v>
      </c>
      <c r="C211" s="22">
        <v>287</v>
      </c>
      <c r="D211" s="5" t="s">
        <v>5002</v>
      </c>
      <c r="E211" t="s">
        <v>6689</v>
      </c>
      <c r="I211" s="9"/>
      <c r="J211" s="24">
        <v>603</v>
      </c>
      <c r="K211" s="24">
        <v>665</v>
      </c>
      <c r="L211" s="24"/>
      <c r="M211" s="24"/>
      <c r="N211" s="24"/>
      <c r="O211" s="18"/>
      <c r="P211" s="20"/>
      <c r="Q211" s="20"/>
    </row>
    <row r="212" spans="2:17" ht="13.5" thickBot="1">
      <c r="B212" s="23">
        <v>1782</v>
      </c>
      <c r="C212" s="22">
        <v>103</v>
      </c>
      <c r="D212" s="5" t="s">
        <v>5300</v>
      </c>
      <c r="E212" t="s">
        <v>6415</v>
      </c>
      <c r="I212" s="25"/>
      <c r="J212" s="26"/>
      <c r="K212" s="5"/>
      <c r="L212" s="5">
        <v>964</v>
      </c>
      <c r="M212" s="5">
        <v>818</v>
      </c>
      <c r="N212" s="5"/>
      <c r="O212" s="18"/>
      <c r="P212" s="20"/>
      <c r="Q212" s="20"/>
    </row>
    <row r="213" spans="2:17" ht="13.5" thickBot="1">
      <c r="B213" s="23">
        <v>2087</v>
      </c>
      <c r="C213" s="22">
        <v>135</v>
      </c>
      <c r="D213" s="5" t="s">
        <v>6473</v>
      </c>
      <c r="E213" t="s">
        <v>7207</v>
      </c>
      <c r="I213" s="9"/>
      <c r="J213" s="24"/>
      <c r="K213" s="24">
        <v>728</v>
      </c>
      <c r="L213" s="24">
        <v>670</v>
      </c>
      <c r="M213" s="24">
        <v>689</v>
      </c>
      <c r="N213" s="24"/>
      <c r="O213" s="18"/>
      <c r="P213" s="20"/>
      <c r="Q213" s="20"/>
    </row>
    <row r="214" spans="2:17" ht="13.5" thickBot="1">
      <c r="B214" s="23">
        <v>1815</v>
      </c>
      <c r="C214" s="22">
        <v>102</v>
      </c>
      <c r="D214" s="5" t="s">
        <v>5153</v>
      </c>
      <c r="E214" t="s">
        <v>5555</v>
      </c>
      <c r="I214" s="25"/>
      <c r="J214" s="26"/>
      <c r="K214" s="5"/>
      <c r="L214" s="5">
        <v>1009</v>
      </c>
      <c r="M214" s="5">
        <v>806</v>
      </c>
      <c r="N214" s="5"/>
      <c r="O214" s="18"/>
      <c r="P214" s="20"/>
      <c r="Q214" s="20"/>
    </row>
    <row r="215" spans="2:17" ht="13.5" thickBot="1">
      <c r="B215" s="23">
        <v>639</v>
      </c>
      <c r="C215" s="22">
        <v>472</v>
      </c>
      <c r="D215" s="5" t="s">
        <v>5168</v>
      </c>
      <c r="E215" t="s">
        <v>5312</v>
      </c>
      <c r="I215" s="9"/>
      <c r="J215" s="24">
        <v>639</v>
      </c>
      <c r="K215" s="24"/>
      <c r="L215" s="24"/>
      <c r="M215" s="24"/>
      <c r="N215" s="24"/>
      <c r="O215" s="18"/>
      <c r="P215" s="20"/>
      <c r="Q215" s="20"/>
    </row>
    <row r="216" spans="2:17" ht="13.5" thickBot="1">
      <c r="B216" s="23">
        <v>708</v>
      </c>
      <c r="C216" s="22">
        <v>207</v>
      </c>
      <c r="D216" s="5" t="s">
        <v>6203</v>
      </c>
      <c r="E216" t="s">
        <v>6381</v>
      </c>
      <c r="I216" s="25"/>
      <c r="J216" s="26"/>
      <c r="K216" s="5">
        <v>708</v>
      </c>
      <c r="L216" s="5"/>
      <c r="M216" s="5"/>
      <c r="N216" s="5"/>
      <c r="O216" s="18"/>
      <c r="P216" s="20"/>
      <c r="Q216" s="20"/>
    </row>
    <row r="217" spans="2:17" ht="13.5" thickBot="1">
      <c r="B217" s="23">
        <v>753</v>
      </c>
      <c r="C217" s="22">
        <v>404</v>
      </c>
      <c r="D217" s="5" t="s">
        <v>5226</v>
      </c>
      <c r="E217" t="s">
        <v>5208</v>
      </c>
      <c r="I217" s="9"/>
      <c r="J217" s="24"/>
      <c r="K217" s="24">
        <v>753</v>
      </c>
      <c r="L217" s="24"/>
      <c r="M217" s="24"/>
      <c r="N217" s="24"/>
      <c r="O217" s="18"/>
      <c r="P217" s="20"/>
      <c r="Q217" s="20"/>
    </row>
    <row r="218" spans="2:17" ht="13.5" thickBot="1">
      <c r="B218" s="23">
        <v>2303</v>
      </c>
      <c r="C218" s="22">
        <v>98</v>
      </c>
      <c r="D218" s="5" t="s">
        <v>4969</v>
      </c>
      <c r="E218" t="s">
        <v>6302</v>
      </c>
      <c r="I218" s="9"/>
      <c r="J218" s="24">
        <v>836</v>
      </c>
      <c r="K218" s="24">
        <v>779</v>
      </c>
      <c r="L218" s="24">
        <v>688</v>
      </c>
      <c r="M218" s="24"/>
      <c r="N218" s="24"/>
      <c r="O218" s="18"/>
      <c r="P218" s="20"/>
      <c r="Q218" s="20"/>
    </row>
    <row r="219" spans="2:17" ht="13.5" thickBot="1">
      <c r="B219" s="23">
        <v>629</v>
      </c>
      <c r="C219" s="22">
        <v>243</v>
      </c>
      <c r="D219" s="5" t="s">
        <v>4954</v>
      </c>
      <c r="E219" t="s">
        <v>6708</v>
      </c>
      <c r="I219" s="25"/>
      <c r="J219" s="26"/>
      <c r="K219" s="5">
        <v>629</v>
      </c>
      <c r="L219" s="5"/>
      <c r="M219" s="5"/>
      <c r="N219" s="5"/>
      <c r="O219" s="18"/>
      <c r="P219" s="20"/>
      <c r="Q219" s="20"/>
    </row>
    <row r="220" spans="2:17" ht="26.25" thickBot="1">
      <c r="B220" s="23">
        <v>714</v>
      </c>
      <c r="C220" s="22">
        <v>422</v>
      </c>
      <c r="D220" s="5" t="s">
        <v>5135</v>
      </c>
      <c r="E220" t="s">
        <v>5230</v>
      </c>
      <c r="I220" s="9"/>
      <c r="J220" s="24">
        <v>714</v>
      </c>
      <c r="K220" s="24"/>
      <c r="L220" s="24"/>
      <c r="M220" s="24"/>
      <c r="N220" s="24"/>
      <c r="O220" s="18"/>
      <c r="P220" s="20"/>
      <c r="Q220" s="20"/>
    </row>
    <row r="221" spans="2:17" ht="13.5" thickBot="1">
      <c r="B221" s="23">
        <v>2446</v>
      </c>
      <c r="C221" s="22">
        <v>67</v>
      </c>
      <c r="D221" s="5" t="s">
        <v>4963</v>
      </c>
      <c r="E221" t="s">
        <v>6254</v>
      </c>
      <c r="I221" s="9"/>
      <c r="J221" s="24"/>
      <c r="K221" s="24">
        <v>855</v>
      </c>
      <c r="L221" s="24">
        <v>753</v>
      </c>
      <c r="M221" s="24">
        <v>838</v>
      </c>
      <c r="N221" s="24"/>
      <c r="O221" s="18"/>
      <c r="P221" s="20"/>
      <c r="Q221" s="20"/>
    </row>
    <row r="222" spans="2:17" ht="13.5" thickBot="1">
      <c r="B222" s="23">
        <v>2516</v>
      </c>
      <c r="C222" s="22">
        <v>60</v>
      </c>
      <c r="D222" s="5" t="s">
        <v>4981</v>
      </c>
      <c r="E222" t="s">
        <v>5063</v>
      </c>
      <c r="I222" s="9"/>
      <c r="J222" s="24">
        <v>810</v>
      </c>
      <c r="K222" s="24">
        <v>866</v>
      </c>
      <c r="L222" s="24">
        <v>840</v>
      </c>
      <c r="M222" s="24">
        <v>798</v>
      </c>
      <c r="N222" s="24"/>
      <c r="O222" s="18"/>
      <c r="P222" s="20"/>
      <c r="Q222" s="20"/>
    </row>
    <row r="223" spans="2:17" ht="13.5" thickBot="1">
      <c r="B223" s="23">
        <v>1632</v>
      </c>
      <c r="C223" s="22">
        <v>212</v>
      </c>
      <c r="D223" s="5" t="s">
        <v>5266</v>
      </c>
      <c r="E223" t="s">
        <v>6344</v>
      </c>
      <c r="I223" s="9"/>
      <c r="J223" s="24">
        <v>838</v>
      </c>
      <c r="K223" s="24"/>
      <c r="L223" s="24"/>
      <c r="M223" s="24">
        <v>794</v>
      </c>
      <c r="N223" s="24"/>
      <c r="O223" s="18"/>
      <c r="P223" s="20"/>
      <c r="Q223" s="20"/>
    </row>
    <row r="224" spans="2:17" ht="13.5" thickBot="1">
      <c r="B224" s="23">
        <v>2188</v>
      </c>
      <c r="C224" s="22">
        <v>122</v>
      </c>
      <c r="D224" s="5" t="s">
        <v>6335</v>
      </c>
      <c r="E224" t="s">
        <v>6960</v>
      </c>
      <c r="I224" s="9"/>
      <c r="J224" s="24">
        <v>767</v>
      </c>
      <c r="K224" s="24">
        <v>753</v>
      </c>
      <c r="L224" s="24">
        <v>668</v>
      </c>
      <c r="M224" s="24"/>
      <c r="N224" s="24"/>
      <c r="O224" s="18"/>
      <c r="P224" s="20"/>
      <c r="Q224" s="20"/>
    </row>
    <row r="225" spans="2:17" ht="13.5" thickBot="1">
      <c r="B225" s="23">
        <v>671</v>
      </c>
      <c r="C225" s="22">
        <v>448</v>
      </c>
      <c r="D225" s="5" t="s">
        <v>5572</v>
      </c>
      <c r="E225" t="s">
        <v>5573</v>
      </c>
      <c r="I225" s="9"/>
      <c r="J225" s="24">
        <v>671</v>
      </c>
      <c r="K225" s="24"/>
      <c r="L225" s="24"/>
      <c r="M225" s="24"/>
      <c r="N225" s="24"/>
      <c r="O225" s="18"/>
      <c r="P225" s="20"/>
      <c r="Q225" s="20"/>
    </row>
    <row r="226" spans="2:17" ht="13.5" thickBot="1">
      <c r="B226" s="23">
        <v>2589</v>
      </c>
      <c r="C226" s="22">
        <v>50</v>
      </c>
      <c r="D226" s="5" t="s">
        <v>5262</v>
      </c>
      <c r="E226" t="s">
        <v>6245</v>
      </c>
      <c r="I226" s="9"/>
      <c r="J226" s="24">
        <v>798</v>
      </c>
      <c r="K226" s="24">
        <v>964</v>
      </c>
      <c r="L226" s="24">
        <v>793</v>
      </c>
      <c r="M226" s="24">
        <v>827</v>
      </c>
      <c r="N226" s="24"/>
      <c r="O226" s="18"/>
      <c r="P226" s="20"/>
      <c r="Q226" s="20"/>
    </row>
    <row r="227" spans="2:17" ht="13.5" thickBot="1">
      <c r="B227" s="23">
        <v>775</v>
      </c>
      <c r="C227" s="22">
        <v>389</v>
      </c>
      <c r="D227" s="5" t="s">
        <v>5053</v>
      </c>
      <c r="E227" t="s">
        <v>6260</v>
      </c>
      <c r="I227" s="9"/>
      <c r="J227" s="24"/>
      <c r="K227" s="24"/>
      <c r="L227" s="24">
        <v>775</v>
      </c>
      <c r="M227" s="24"/>
      <c r="N227" s="24"/>
      <c r="O227" s="18"/>
      <c r="P227" s="20"/>
      <c r="Q227" s="20"/>
    </row>
    <row r="228" spans="2:17" ht="13.5" thickBot="1">
      <c r="B228" s="23">
        <v>2910</v>
      </c>
      <c r="C228" s="22">
        <v>19</v>
      </c>
      <c r="D228" s="5" t="s">
        <v>5018</v>
      </c>
      <c r="E228" t="s">
        <v>6210</v>
      </c>
      <c r="I228" s="9"/>
      <c r="J228" s="24">
        <v>941</v>
      </c>
      <c r="K228" s="24">
        <v>1001</v>
      </c>
      <c r="L228" s="24">
        <v>968</v>
      </c>
      <c r="M228" s="24"/>
      <c r="N228" s="24"/>
      <c r="O228" s="18"/>
      <c r="P228" s="20"/>
      <c r="Q228" s="20"/>
    </row>
    <row r="229" spans="2:17" ht="13.5" thickBot="1">
      <c r="B229" s="23">
        <v>1855</v>
      </c>
      <c r="C229" s="22">
        <v>181</v>
      </c>
      <c r="D229" s="5" t="s">
        <v>4948</v>
      </c>
      <c r="E229" t="s">
        <v>6228</v>
      </c>
      <c r="I229" s="9"/>
      <c r="J229" s="24"/>
      <c r="K229" s="24">
        <v>984</v>
      </c>
      <c r="L229" s="24">
        <v>871</v>
      </c>
      <c r="M229" s="24"/>
      <c r="N229" s="24"/>
      <c r="O229" s="18"/>
      <c r="P229" s="20"/>
      <c r="Q229" s="20"/>
    </row>
    <row r="230" spans="2:17" ht="13.5" thickBot="1">
      <c r="B230" s="23">
        <v>1469</v>
      </c>
      <c r="C230" s="22">
        <v>238</v>
      </c>
      <c r="D230" s="5" t="s">
        <v>4956</v>
      </c>
      <c r="E230" t="s">
        <v>6228</v>
      </c>
      <c r="I230" s="9"/>
      <c r="J230" s="24"/>
      <c r="K230" s="24">
        <v>762</v>
      </c>
      <c r="L230" s="24">
        <v>707</v>
      </c>
      <c r="M230" s="24"/>
      <c r="N230" s="24"/>
      <c r="O230" s="18"/>
      <c r="P230" s="20"/>
      <c r="Q230" s="20"/>
    </row>
    <row r="231" spans="2:17" ht="26.25" thickBot="1">
      <c r="B231" s="23">
        <v>758</v>
      </c>
      <c r="C231" s="22">
        <v>192</v>
      </c>
      <c r="D231" s="5" t="s">
        <v>6512</v>
      </c>
      <c r="E231" t="s">
        <v>6518</v>
      </c>
      <c r="I231" s="25"/>
      <c r="J231" s="26"/>
      <c r="K231" s="5"/>
      <c r="L231" s="5">
        <v>758</v>
      </c>
      <c r="M231" s="5"/>
      <c r="N231" s="5"/>
      <c r="O231" s="18"/>
      <c r="P231" s="20"/>
      <c r="Q231" s="20"/>
    </row>
    <row r="232" spans="2:17" ht="13.5" thickBot="1">
      <c r="B232" s="23">
        <v>1163</v>
      </c>
      <c r="C232" s="22">
        <v>150</v>
      </c>
      <c r="D232" s="5" t="s">
        <v>4945</v>
      </c>
      <c r="E232" t="s">
        <v>5542</v>
      </c>
      <c r="I232" s="25"/>
      <c r="J232" s="26"/>
      <c r="K232" s="5"/>
      <c r="L232" s="5"/>
      <c r="M232" s="5">
        <v>557</v>
      </c>
      <c r="N232" s="5">
        <v>606</v>
      </c>
      <c r="O232" s="18"/>
      <c r="P232" s="20"/>
      <c r="Q232" s="20"/>
    </row>
    <row r="233" spans="2:17" ht="13.5" thickBot="1">
      <c r="B233" s="23">
        <v>2253</v>
      </c>
      <c r="C233" s="22">
        <v>109</v>
      </c>
      <c r="D233" s="5" t="s">
        <v>5029</v>
      </c>
      <c r="E233" t="s">
        <v>5542</v>
      </c>
      <c r="I233" s="9"/>
      <c r="J233" s="24">
        <v>704</v>
      </c>
      <c r="K233" s="24">
        <v>858</v>
      </c>
      <c r="L233" s="24">
        <v>691</v>
      </c>
      <c r="M233" s="24">
        <v>673</v>
      </c>
      <c r="N233" s="24"/>
      <c r="O233" s="18"/>
      <c r="P233" s="20"/>
      <c r="Q233" s="20"/>
    </row>
    <row r="234" spans="2:17" ht="13.5" thickBot="1">
      <c r="B234" s="23">
        <v>2862</v>
      </c>
      <c r="C234" s="22">
        <v>24</v>
      </c>
      <c r="D234" s="5" t="s">
        <v>6238</v>
      </c>
      <c r="E234" t="s">
        <v>6239</v>
      </c>
      <c r="I234" s="9"/>
      <c r="J234" s="24">
        <v>950</v>
      </c>
      <c r="K234" s="24">
        <v>971</v>
      </c>
      <c r="L234" s="24">
        <v>882</v>
      </c>
      <c r="M234" s="24">
        <v>941</v>
      </c>
      <c r="N234" s="24"/>
      <c r="O234" s="18"/>
      <c r="P234" s="20"/>
      <c r="Q234" s="20"/>
    </row>
    <row r="235" spans="2:17" ht="13.5" thickBot="1">
      <c r="B235" s="23">
        <v>587</v>
      </c>
      <c r="C235" s="22">
        <v>256</v>
      </c>
      <c r="D235" s="5" t="s">
        <v>5578</v>
      </c>
      <c r="E235" t="s">
        <v>7250</v>
      </c>
      <c r="I235" s="25"/>
      <c r="J235" s="26"/>
      <c r="K235" s="5"/>
      <c r="L235" s="5">
        <v>587</v>
      </c>
      <c r="M235" s="5"/>
      <c r="N235" s="5"/>
      <c r="O235" s="18"/>
      <c r="P235" s="20"/>
      <c r="Q235" s="20"/>
    </row>
    <row r="236" spans="2:17" ht="13.5" thickBot="1">
      <c r="B236" s="23">
        <v>1998</v>
      </c>
      <c r="C236" s="22">
        <v>88</v>
      </c>
      <c r="D236" s="5" t="s">
        <v>4970</v>
      </c>
      <c r="E236" t="s">
        <v>5340</v>
      </c>
      <c r="I236" s="25"/>
      <c r="J236" s="26"/>
      <c r="K236" s="5">
        <v>563</v>
      </c>
      <c r="L236" s="5">
        <v>674</v>
      </c>
      <c r="M236" s="5">
        <v>580</v>
      </c>
      <c r="N236" s="5">
        <v>744</v>
      </c>
      <c r="O236" s="18"/>
      <c r="P236" s="20"/>
      <c r="Q236" s="20"/>
    </row>
    <row r="237" spans="2:17" ht="13.5" thickBot="1">
      <c r="B237" s="23">
        <v>675</v>
      </c>
      <c r="C237" s="22">
        <v>446</v>
      </c>
      <c r="D237" s="5" t="s">
        <v>5210</v>
      </c>
      <c r="E237" t="s">
        <v>6505</v>
      </c>
      <c r="I237" s="9"/>
      <c r="J237" s="24"/>
      <c r="K237" s="24"/>
      <c r="L237" s="24">
        <v>675</v>
      </c>
      <c r="M237" s="24"/>
      <c r="N237" s="24"/>
      <c r="O237" s="18"/>
      <c r="P237" s="20"/>
      <c r="Q237" s="20"/>
    </row>
    <row r="238" spans="2:17" ht="13.5" thickBot="1">
      <c r="B238" s="23">
        <v>2337</v>
      </c>
      <c r="C238" s="22">
        <v>49</v>
      </c>
      <c r="D238" s="5" t="s">
        <v>5610</v>
      </c>
      <c r="E238" t="s">
        <v>5611</v>
      </c>
      <c r="I238" s="25"/>
      <c r="J238" s="26"/>
      <c r="K238" s="5">
        <v>883</v>
      </c>
      <c r="L238" s="5">
        <v>737</v>
      </c>
      <c r="M238" s="5">
        <v>717</v>
      </c>
      <c r="N238" s="5"/>
      <c r="O238" s="18"/>
      <c r="P238" s="20"/>
      <c r="Q238" s="20"/>
    </row>
    <row r="239" spans="2:17" ht="26.25" thickBot="1">
      <c r="B239" s="23">
        <v>1842</v>
      </c>
      <c r="C239" s="22">
        <v>183</v>
      </c>
      <c r="D239" s="5" t="s">
        <v>4987</v>
      </c>
      <c r="E239" t="s">
        <v>6472</v>
      </c>
      <c r="I239" s="9"/>
      <c r="J239" s="24">
        <v>608</v>
      </c>
      <c r="K239" s="24">
        <v>624</v>
      </c>
      <c r="L239" s="24">
        <v>526</v>
      </c>
      <c r="M239" s="24">
        <v>610</v>
      </c>
      <c r="N239" s="24"/>
      <c r="O239" s="18"/>
      <c r="P239" s="20"/>
      <c r="Q239" s="20"/>
    </row>
    <row r="240" spans="2:17" ht="13.5" thickBot="1">
      <c r="B240" s="23">
        <v>613</v>
      </c>
      <c r="C240" s="22">
        <v>492</v>
      </c>
      <c r="D240" s="5" t="s">
        <v>5613</v>
      </c>
      <c r="E240" t="s">
        <v>6445</v>
      </c>
      <c r="I240" s="9"/>
      <c r="J240" s="24">
        <v>613</v>
      </c>
      <c r="K240" s="24"/>
      <c r="L240" s="24"/>
      <c r="M240" s="24"/>
      <c r="N240" s="24"/>
      <c r="O240" s="18"/>
      <c r="P240" s="20"/>
      <c r="Q240" s="20"/>
    </row>
    <row r="241" spans="2:17" ht="13.5" thickBot="1">
      <c r="B241" s="23">
        <v>1470</v>
      </c>
      <c r="C241" s="22">
        <v>125</v>
      </c>
      <c r="D241" s="5" t="s">
        <v>6376</v>
      </c>
      <c r="E241" t="s">
        <v>6686</v>
      </c>
      <c r="I241" s="25"/>
      <c r="J241" s="26"/>
      <c r="K241" s="5">
        <v>769</v>
      </c>
      <c r="L241" s="5"/>
      <c r="M241" s="5">
        <v>701</v>
      </c>
      <c r="N241" s="5"/>
      <c r="O241" s="18"/>
      <c r="P241" s="20"/>
      <c r="Q241" s="20"/>
    </row>
    <row r="242" spans="2:17" ht="13.5" thickBot="1">
      <c r="B242" s="23">
        <v>646</v>
      </c>
      <c r="C242" s="22">
        <v>233</v>
      </c>
      <c r="D242" s="5" t="s">
        <v>5288</v>
      </c>
      <c r="E242" t="s">
        <v>5289</v>
      </c>
      <c r="I242" s="25"/>
      <c r="J242" s="26"/>
      <c r="K242" s="5"/>
      <c r="L242" s="5">
        <v>646</v>
      </c>
      <c r="M242" s="5"/>
      <c r="N242" s="5"/>
      <c r="O242" s="18"/>
      <c r="P242" s="20"/>
      <c r="Q242" s="20"/>
    </row>
    <row r="243" spans="2:17" ht="13.5" thickBot="1">
      <c r="B243" s="23">
        <v>719</v>
      </c>
      <c r="C243" s="22">
        <v>205</v>
      </c>
      <c r="D243" s="5" t="s">
        <v>6379</v>
      </c>
      <c r="E243" t="s">
        <v>6467</v>
      </c>
      <c r="I243" s="25"/>
      <c r="J243" s="26"/>
      <c r="K243" s="5"/>
      <c r="L243" s="5">
        <v>719</v>
      </c>
      <c r="M243" s="5"/>
      <c r="N243" s="5"/>
      <c r="O243" s="18"/>
      <c r="P243" s="20"/>
      <c r="Q243" s="20"/>
    </row>
    <row r="244" spans="2:17" ht="13.5" thickBot="1">
      <c r="B244" s="23">
        <v>557</v>
      </c>
      <c r="C244" s="22">
        <v>538</v>
      </c>
      <c r="D244" s="5" t="s">
        <v>4948</v>
      </c>
      <c r="E244" t="s">
        <v>6174</v>
      </c>
      <c r="I244" s="9"/>
      <c r="J244" s="24"/>
      <c r="K244" s="24">
        <v>557</v>
      </c>
      <c r="L244" s="24"/>
      <c r="M244" s="24"/>
      <c r="N244" s="24"/>
      <c r="O244" s="18"/>
      <c r="P244" s="20"/>
      <c r="Q244" s="20"/>
    </row>
    <row r="245" spans="2:17" ht="13.5" thickBot="1">
      <c r="B245" s="23">
        <v>702</v>
      </c>
      <c r="C245" s="22">
        <v>210</v>
      </c>
      <c r="D245" s="5" t="s">
        <v>6442</v>
      </c>
      <c r="E245" t="s">
        <v>6466</v>
      </c>
      <c r="I245" s="25"/>
      <c r="J245" s="26"/>
      <c r="K245" s="5"/>
      <c r="L245" s="5"/>
      <c r="M245" s="5"/>
      <c r="N245" s="5">
        <v>702</v>
      </c>
      <c r="O245" s="18"/>
      <c r="P245" s="20"/>
      <c r="Q245" s="20"/>
    </row>
    <row r="246" spans="2:17" ht="13.5" thickBot="1">
      <c r="B246" s="23">
        <v>2095</v>
      </c>
      <c r="C246" s="22">
        <v>80</v>
      </c>
      <c r="D246" s="5" t="s">
        <v>5294</v>
      </c>
      <c r="E246" t="s">
        <v>7232</v>
      </c>
      <c r="I246" s="25"/>
      <c r="J246" s="26"/>
      <c r="K246" s="5"/>
      <c r="L246" s="5">
        <v>711</v>
      </c>
      <c r="M246" s="5">
        <v>568</v>
      </c>
      <c r="N246" s="5">
        <v>816</v>
      </c>
      <c r="O246" s="18"/>
      <c r="P246" s="20"/>
      <c r="Q246" s="20"/>
    </row>
    <row r="247" spans="2:17" ht="13.5" thickBot="1">
      <c r="B247" s="23">
        <v>2385</v>
      </c>
      <c r="C247" s="22">
        <v>77</v>
      </c>
      <c r="D247" s="5" t="s">
        <v>4990</v>
      </c>
      <c r="E247" t="s">
        <v>5149</v>
      </c>
      <c r="I247" s="9"/>
      <c r="J247" s="24">
        <v>710</v>
      </c>
      <c r="K247" s="24">
        <v>870</v>
      </c>
      <c r="L247" s="24">
        <v>756</v>
      </c>
      <c r="M247" s="24">
        <v>759</v>
      </c>
      <c r="N247" s="24"/>
      <c r="O247" s="18"/>
      <c r="P247" s="20"/>
      <c r="Q247" s="20"/>
    </row>
    <row r="248" spans="2:17" ht="13.5" thickBot="1">
      <c r="B248" s="23">
        <v>867</v>
      </c>
      <c r="C248" s="22">
        <v>349</v>
      </c>
      <c r="D248" s="5" t="s">
        <v>5007</v>
      </c>
      <c r="E248" t="s">
        <v>5149</v>
      </c>
      <c r="I248" s="9"/>
      <c r="J248" s="24"/>
      <c r="K248" s="24"/>
      <c r="L248" s="24"/>
      <c r="M248" s="24">
        <v>867</v>
      </c>
      <c r="N248" s="24"/>
      <c r="O248" s="18"/>
      <c r="P248" s="20"/>
      <c r="Q248" s="20"/>
    </row>
    <row r="249" spans="2:17" ht="13.5" thickBot="1">
      <c r="B249" s="23">
        <v>740</v>
      </c>
      <c r="C249" s="22">
        <v>407</v>
      </c>
      <c r="D249" s="5" t="s">
        <v>4943</v>
      </c>
      <c r="E249" t="s">
        <v>5072</v>
      </c>
      <c r="I249" s="9"/>
      <c r="J249" s="24">
        <v>740</v>
      </c>
      <c r="K249" s="24"/>
      <c r="L249" s="24"/>
      <c r="M249" s="24"/>
      <c r="N249" s="24"/>
      <c r="O249" s="18"/>
      <c r="P249" s="20"/>
      <c r="Q249" s="20"/>
    </row>
    <row r="250" spans="2:17" ht="13.5" thickBot="1">
      <c r="B250" s="23">
        <v>1374</v>
      </c>
      <c r="C250" s="22">
        <v>261</v>
      </c>
      <c r="D250" s="5" t="s">
        <v>5259</v>
      </c>
      <c r="E250" t="s">
        <v>5267</v>
      </c>
      <c r="I250" s="9"/>
      <c r="J250" s="24"/>
      <c r="K250" s="24">
        <v>699</v>
      </c>
      <c r="L250" s="24"/>
      <c r="M250" s="24">
        <v>675</v>
      </c>
      <c r="N250" s="24"/>
      <c r="O250" s="18"/>
      <c r="P250" s="20"/>
      <c r="Q250" s="20"/>
    </row>
    <row r="251" spans="2:17" ht="26.25" thickBot="1">
      <c r="B251" s="23">
        <v>781</v>
      </c>
      <c r="C251" s="22">
        <v>384</v>
      </c>
      <c r="D251" s="5" t="s">
        <v>4999</v>
      </c>
      <c r="E251" t="s">
        <v>5000</v>
      </c>
      <c r="I251" s="9"/>
      <c r="J251" s="24">
        <v>781</v>
      </c>
      <c r="K251" s="24"/>
      <c r="L251" s="24"/>
      <c r="M251" s="24"/>
      <c r="N251" s="24"/>
      <c r="O251" s="18"/>
      <c r="P251" s="20"/>
      <c r="Q251" s="20"/>
    </row>
    <row r="252" spans="2:17" ht="13.5" thickBot="1">
      <c r="B252" s="23">
        <v>1253</v>
      </c>
      <c r="C252" s="22">
        <v>292</v>
      </c>
      <c r="D252" s="5" t="s">
        <v>5305</v>
      </c>
      <c r="E252" t="s">
        <v>5306</v>
      </c>
      <c r="I252" s="9"/>
      <c r="J252" s="24"/>
      <c r="K252" s="24">
        <v>657</v>
      </c>
      <c r="L252" s="24">
        <v>596</v>
      </c>
      <c r="M252" s="24"/>
      <c r="N252" s="24"/>
      <c r="O252" s="18"/>
      <c r="P252" s="20"/>
      <c r="Q252" s="20"/>
    </row>
    <row r="253" spans="2:17" ht="13.5" thickBot="1">
      <c r="B253" s="23">
        <v>698</v>
      </c>
      <c r="C253" s="22">
        <v>434</v>
      </c>
      <c r="D253" s="5" t="s">
        <v>5517</v>
      </c>
      <c r="E253" t="s">
        <v>6281</v>
      </c>
      <c r="I253" s="9"/>
      <c r="J253" s="24"/>
      <c r="K253" s="24"/>
      <c r="L253" s="24">
        <v>698</v>
      </c>
      <c r="M253" s="24"/>
      <c r="N253" s="24"/>
      <c r="O253" s="18"/>
      <c r="P253" s="20"/>
      <c r="Q253" s="20"/>
    </row>
    <row r="254" spans="2:17" ht="13.5" thickBot="1">
      <c r="B254" s="23">
        <v>990</v>
      </c>
      <c r="C254" s="22">
        <v>328</v>
      </c>
      <c r="D254" s="5" t="s">
        <v>5078</v>
      </c>
      <c r="E254" t="s">
        <v>3785</v>
      </c>
      <c r="I254" s="9"/>
      <c r="J254" s="24"/>
      <c r="K254" s="24"/>
      <c r="L254" s="24">
        <v>514</v>
      </c>
      <c r="M254" s="24">
        <v>476</v>
      </c>
      <c r="N254" s="24"/>
      <c r="O254" s="18"/>
      <c r="P254" s="20"/>
      <c r="Q254" s="20"/>
    </row>
    <row r="255" spans="2:17" ht="13.5" thickBot="1">
      <c r="B255" s="23">
        <v>2228</v>
      </c>
      <c r="C255" s="22">
        <v>66</v>
      </c>
      <c r="D255" s="5" t="s">
        <v>5337</v>
      </c>
      <c r="E255" t="s">
        <v>5605</v>
      </c>
      <c r="I255" s="25"/>
      <c r="J255" s="26"/>
      <c r="K255" s="5"/>
      <c r="L255" s="5">
        <v>709</v>
      </c>
      <c r="M255" s="5">
        <v>753</v>
      </c>
      <c r="N255" s="5">
        <v>766</v>
      </c>
      <c r="O255" s="18"/>
      <c r="P255" s="20"/>
      <c r="Q255" s="20"/>
    </row>
    <row r="256" spans="2:17" ht="13.5" thickBot="1">
      <c r="B256" s="23">
        <v>787</v>
      </c>
      <c r="C256" s="22">
        <v>380</v>
      </c>
      <c r="D256" s="5" t="s">
        <v>5202</v>
      </c>
      <c r="E256" t="s">
        <v>5163</v>
      </c>
      <c r="I256" s="9"/>
      <c r="J256" s="24">
        <v>787</v>
      </c>
      <c r="K256" s="24"/>
      <c r="L256" s="24"/>
      <c r="M256" s="24"/>
      <c r="N256" s="24"/>
      <c r="O256" s="18"/>
      <c r="P256" s="20"/>
      <c r="Q256" s="20"/>
    </row>
    <row r="257" spans="2:17" ht="13.5" thickBot="1">
      <c r="B257" s="23">
        <v>1777</v>
      </c>
      <c r="C257" s="22">
        <v>105</v>
      </c>
      <c r="D257" s="5" t="s">
        <v>5581</v>
      </c>
      <c r="E257" t="s">
        <v>6310</v>
      </c>
      <c r="I257" s="25"/>
      <c r="J257" s="26"/>
      <c r="K257" s="5"/>
      <c r="L257" s="5">
        <v>957</v>
      </c>
      <c r="M257" s="5">
        <v>820</v>
      </c>
      <c r="N257" s="5"/>
      <c r="O257" s="18"/>
      <c r="P257" s="20"/>
      <c r="Q257" s="20"/>
    </row>
    <row r="258" spans="2:17" ht="13.5" thickBot="1">
      <c r="B258" s="23">
        <v>2697</v>
      </c>
      <c r="C258" s="22">
        <v>37</v>
      </c>
      <c r="D258" s="5" t="s">
        <v>4990</v>
      </c>
      <c r="E258" t="s">
        <v>4991</v>
      </c>
      <c r="I258" s="9"/>
      <c r="J258" s="24">
        <v>868</v>
      </c>
      <c r="K258" s="24">
        <v>935</v>
      </c>
      <c r="L258" s="24"/>
      <c r="M258" s="24">
        <v>894</v>
      </c>
      <c r="N258" s="24"/>
      <c r="O258" s="18"/>
      <c r="P258" s="20"/>
      <c r="Q258" s="20"/>
    </row>
    <row r="259" spans="2:17" ht="13.5" thickBot="1">
      <c r="B259" s="23">
        <v>2762</v>
      </c>
      <c r="C259" s="22">
        <v>31</v>
      </c>
      <c r="D259" s="5" t="s">
        <v>5168</v>
      </c>
      <c r="E259" t="s">
        <v>6950</v>
      </c>
      <c r="I259" s="9"/>
      <c r="J259" s="24">
        <v>905</v>
      </c>
      <c r="K259" s="24">
        <v>965</v>
      </c>
      <c r="L259" s="24"/>
      <c r="M259" s="24">
        <v>892</v>
      </c>
      <c r="N259" s="24"/>
      <c r="O259" s="18"/>
      <c r="P259" s="20"/>
      <c r="Q259" s="20"/>
    </row>
    <row r="260" spans="2:17" ht="13.5" thickBot="1">
      <c r="B260" s="23">
        <v>1745</v>
      </c>
      <c r="C260" s="22">
        <v>195</v>
      </c>
      <c r="D260" s="5" t="s">
        <v>6704</v>
      </c>
      <c r="E260" t="s">
        <v>6705</v>
      </c>
      <c r="I260" s="9"/>
      <c r="J260" s="24">
        <v>507</v>
      </c>
      <c r="K260" s="24">
        <v>599</v>
      </c>
      <c r="L260" s="24">
        <v>571</v>
      </c>
      <c r="M260" s="24">
        <v>575</v>
      </c>
      <c r="N260" s="24"/>
      <c r="O260" s="18"/>
      <c r="P260" s="20"/>
      <c r="Q260" s="20"/>
    </row>
    <row r="261" spans="2:17" ht="13.5" thickBot="1">
      <c r="B261" s="23">
        <v>1824</v>
      </c>
      <c r="C261" s="22">
        <v>101</v>
      </c>
      <c r="D261" s="5" t="s">
        <v>5293</v>
      </c>
      <c r="E261" t="s">
        <v>5582</v>
      </c>
      <c r="I261" s="25"/>
      <c r="J261" s="26"/>
      <c r="K261" s="5">
        <v>863</v>
      </c>
      <c r="L261" s="5"/>
      <c r="M261" s="5"/>
      <c r="N261" s="5">
        <v>961</v>
      </c>
      <c r="O261" s="18"/>
      <c r="P261" s="20"/>
      <c r="Q261" s="20"/>
    </row>
    <row r="262" spans="2:17" ht="13.5" thickBot="1">
      <c r="B262" s="23">
        <v>1333</v>
      </c>
      <c r="C262" s="22">
        <v>270</v>
      </c>
      <c r="D262" s="5" t="s">
        <v>4969</v>
      </c>
      <c r="E262" t="s">
        <v>5253</v>
      </c>
      <c r="I262" s="9"/>
      <c r="J262" s="24">
        <v>648</v>
      </c>
      <c r="K262" s="24"/>
      <c r="L262" s="24"/>
      <c r="M262" s="24">
        <v>685</v>
      </c>
      <c r="N262" s="24"/>
      <c r="O262" s="18"/>
      <c r="P262" s="20"/>
      <c r="Q262" s="20"/>
    </row>
    <row r="263" spans="2:17" ht="13.5" thickBot="1">
      <c r="B263" s="23">
        <v>656</v>
      </c>
      <c r="C263" s="22">
        <v>462</v>
      </c>
      <c r="D263" s="5" t="s">
        <v>6169</v>
      </c>
      <c r="E263" t="s">
        <v>5183</v>
      </c>
      <c r="I263" s="9"/>
      <c r="J263" s="24">
        <v>656</v>
      </c>
      <c r="K263" s="24"/>
      <c r="L263" s="24"/>
      <c r="M263" s="24"/>
      <c r="N263" s="24"/>
      <c r="O263" s="18"/>
      <c r="P263" s="20"/>
      <c r="Q263" s="20"/>
    </row>
    <row r="264" spans="2:17" ht="13.5" thickBot="1">
      <c r="B264" s="23">
        <v>737</v>
      </c>
      <c r="C264" s="22">
        <v>409</v>
      </c>
      <c r="D264" s="5" t="s">
        <v>5069</v>
      </c>
      <c r="E264" t="s">
        <v>6333</v>
      </c>
      <c r="I264" s="9"/>
      <c r="J264" s="24"/>
      <c r="K264" s="24"/>
      <c r="L264" s="24"/>
      <c r="M264" s="24">
        <v>737</v>
      </c>
      <c r="N264" s="24"/>
      <c r="O264" s="18"/>
      <c r="P264" s="20"/>
      <c r="Q264" s="20"/>
    </row>
    <row r="265" spans="2:17" ht="13.5" thickBot="1">
      <c r="B265" s="23">
        <v>560</v>
      </c>
      <c r="C265" s="22">
        <v>264</v>
      </c>
      <c r="D265" s="5" t="s">
        <v>4954</v>
      </c>
      <c r="E265" t="s">
        <v>6544</v>
      </c>
      <c r="I265" s="25"/>
      <c r="J265" s="26"/>
      <c r="K265" s="5"/>
      <c r="L265" s="5"/>
      <c r="M265" s="5">
        <v>560</v>
      </c>
      <c r="N265" s="5"/>
      <c r="O265" s="18"/>
      <c r="P265" s="20"/>
      <c r="Q265" s="20"/>
    </row>
    <row r="266" spans="2:17" ht="13.5" thickBot="1">
      <c r="B266" s="23">
        <v>3716</v>
      </c>
      <c r="C266" s="22">
        <v>3</v>
      </c>
      <c r="D266" s="5" t="s">
        <v>4979</v>
      </c>
      <c r="E266" t="s">
        <v>4980</v>
      </c>
      <c r="I266" s="25"/>
      <c r="J266" s="26"/>
      <c r="K266" s="5"/>
      <c r="L266" s="5">
        <v>1289</v>
      </c>
      <c r="M266" s="5">
        <v>1214</v>
      </c>
      <c r="N266" s="5">
        <v>1213</v>
      </c>
      <c r="O266" s="18"/>
      <c r="P266" s="20"/>
      <c r="Q266" s="20"/>
    </row>
    <row r="267" spans="2:17" ht="13.5" thickBot="1">
      <c r="B267" s="23">
        <v>704</v>
      </c>
      <c r="C267" s="22">
        <v>430</v>
      </c>
      <c r="D267" s="5" t="s">
        <v>5069</v>
      </c>
      <c r="E267" t="s">
        <v>5242</v>
      </c>
      <c r="I267" s="9"/>
      <c r="J267" s="24"/>
      <c r="K267" s="24">
        <v>704</v>
      </c>
      <c r="L267" s="24"/>
      <c r="M267" s="24"/>
      <c r="N267" s="24"/>
      <c r="O267" s="18"/>
      <c r="P267" s="20"/>
      <c r="Q267" s="20"/>
    </row>
    <row r="268" spans="2:17" ht="13.5" thickBot="1">
      <c r="B268" s="23">
        <v>613</v>
      </c>
      <c r="C268" s="22">
        <v>249</v>
      </c>
      <c r="D268" s="5" t="s">
        <v>4996</v>
      </c>
      <c r="E268" t="s">
        <v>6496</v>
      </c>
      <c r="I268" s="25"/>
      <c r="J268" s="26"/>
      <c r="K268" s="5"/>
      <c r="L268" s="5"/>
      <c r="M268" s="5">
        <v>613</v>
      </c>
      <c r="N268" s="5"/>
      <c r="O268" s="18"/>
      <c r="P268" s="20"/>
      <c r="Q268" s="20"/>
    </row>
    <row r="269" spans="2:17" ht="13.5" thickBot="1">
      <c r="B269" s="23">
        <v>590</v>
      </c>
      <c r="C269" s="22">
        <v>509</v>
      </c>
      <c r="D269" s="5" t="s">
        <v>4958</v>
      </c>
      <c r="E269" t="s">
        <v>6685</v>
      </c>
      <c r="I269" s="9"/>
      <c r="J269" s="24">
        <v>590</v>
      </c>
      <c r="K269" s="24"/>
      <c r="L269" s="24"/>
      <c r="M269" s="24"/>
      <c r="N269" s="24"/>
      <c r="O269" s="18"/>
      <c r="P269" s="20"/>
      <c r="Q269" s="20"/>
    </row>
    <row r="270" spans="2:17" ht="13.5" thickBot="1">
      <c r="B270" s="23">
        <v>2325</v>
      </c>
      <c r="C270" s="22">
        <v>92</v>
      </c>
      <c r="D270" s="5" t="s">
        <v>5524</v>
      </c>
      <c r="E270" t="s">
        <v>5525</v>
      </c>
      <c r="I270" s="9"/>
      <c r="J270" s="24">
        <v>668</v>
      </c>
      <c r="K270" s="24">
        <v>806</v>
      </c>
      <c r="L270" s="24">
        <v>714</v>
      </c>
      <c r="M270" s="24">
        <v>805</v>
      </c>
      <c r="N270" s="24"/>
      <c r="O270" s="18"/>
      <c r="P270" s="20"/>
      <c r="Q270" s="20"/>
    </row>
    <row r="271" spans="2:17" ht="13.5" thickBot="1">
      <c r="B271" s="23">
        <v>789</v>
      </c>
      <c r="C271" s="22">
        <v>378</v>
      </c>
      <c r="D271" s="5" t="s">
        <v>6169</v>
      </c>
      <c r="E271" t="s">
        <v>6449</v>
      </c>
      <c r="I271" s="9"/>
      <c r="J271" s="24">
        <v>789</v>
      </c>
      <c r="K271" s="24"/>
      <c r="L271" s="24"/>
      <c r="M271" s="24"/>
      <c r="N271" s="24"/>
      <c r="O271" s="18"/>
      <c r="P271" s="20"/>
      <c r="Q271" s="20"/>
    </row>
    <row r="272" spans="2:17" ht="13.5" thickBot="1">
      <c r="B272" s="23">
        <v>571</v>
      </c>
      <c r="C272" s="22">
        <v>526</v>
      </c>
      <c r="D272" s="5" t="s">
        <v>5193</v>
      </c>
      <c r="E272" t="s">
        <v>6703</v>
      </c>
      <c r="I272" s="9"/>
      <c r="J272" s="24">
        <v>571</v>
      </c>
      <c r="K272" s="24"/>
      <c r="L272" s="24"/>
      <c r="M272" s="24"/>
      <c r="N272" s="24"/>
      <c r="O272" s="18"/>
      <c r="P272" s="20"/>
      <c r="Q272" s="20"/>
    </row>
    <row r="273" spans="2:17" ht="13.5" thickBot="1">
      <c r="B273" s="23">
        <v>2605</v>
      </c>
      <c r="C273" s="22">
        <v>49</v>
      </c>
      <c r="D273" s="5" t="s">
        <v>5137</v>
      </c>
      <c r="E273" t="s">
        <v>5509</v>
      </c>
      <c r="I273" s="9"/>
      <c r="J273" s="24">
        <v>858</v>
      </c>
      <c r="K273" s="24">
        <v>877</v>
      </c>
      <c r="L273" s="24">
        <v>870</v>
      </c>
      <c r="M273" s="24"/>
      <c r="N273" s="24"/>
      <c r="O273" s="18"/>
      <c r="P273" s="20"/>
      <c r="Q273" s="20"/>
    </row>
    <row r="274" spans="2:17" ht="13.5" thickBot="1">
      <c r="B274" s="23">
        <v>534</v>
      </c>
      <c r="C274" s="22">
        <v>552</v>
      </c>
      <c r="D274" s="5" t="s">
        <v>5175</v>
      </c>
      <c r="E274" t="s">
        <v>6698</v>
      </c>
      <c r="I274" s="9"/>
      <c r="J274" s="24">
        <v>534</v>
      </c>
      <c r="K274" s="24"/>
      <c r="L274" s="24"/>
      <c r="M274" s="24"/>
      <c r="N274" s="24"/>
      <c r="O274" s="18"/>
      <c r="P274" s="20"/>
      <c r="Q274" s="20"/>
    </row>
    <row r="275" spans="2:17" ht="13.5" thickBot="1">
      <c r="B275" s="23">
        <v>1321</v>
      </c>
      <c r="C275" s="22">
        <v>139</v>
      </c>
      <c r="D275" s="5" t="s">
        <v>6501</v>
      </c>
      <c r="E275" t="s">
        <v>6502</v>
      </c>
      <c r="I275" s="25"/>
      <c r="J275" s="26"/>
      <c r="K275" s="5">
        <v>698</v>
      </c>
      <c r="L275" s="5"/>
      <c r="M275" s="5">
        <v>623</v>
      </c>
      <c r="N275" s="5"/>
      <c r="O275" s="18"/>
      <c r="P275" s="20"/>
      <c r="Q275" s="20"/>
    </row>
    <row r="276" spans="2:17" ht="13.5" thickBot="1">
      <c r="B276" s="23">
        <v>704</v>
      </c>
      <c r="C276" s="22">
        <v>428</v>
      </c>
      <c r="D276" s="5" t="s">
        <v>6169</v>
      </c>
      <c r="E276" t="s">
        <v>6564</v>
      </c>
      <c r="I276" s="9"/>
      <c r="J276" s="24"/>
      <c r="K276" s="24"/>
      <c r="L276" s="24">
        <v>704</v>
      </c>
      <c r="M276" s="24"/>
      <c r="N276" s="24"/>
      <c r="O276" s="18"/>
      <c r="P276" s="20"/>
      <c r="Q276" s="20"/>
    </row>
    <row r="277" spans="2:17" ht="13.5" thickBot="1">
      <c r="B277" s="23">
        <v>655</v>
      </c>
      <c r="C277" s="22">
        <v>231</v>
      </c>
      <c r="D277" s="5" t="s">
        <v>5294</v>
      </c>
      <c r="E277" t="s">
        <v>3773</v>
      </c>
      <c r="I277" s="25"/>
      <c r="J277" s="26"/>
      <c r="K277" s="5"/>
      <c r="L277" s="5"/>
      <c r="M277" s="5">
        <v>655</v>
      </c>
      <c r="N277" s="5"/>
      <c r="O277" s="18"/>
      <c r="P277" s="20"/>
      <c r="Q277" s="20"/>
    </row>
    <row r="278" spans="2:17" ht="13.5" thickBot="1">
      <c r="B278" s="23">
        <v>853</v>
      </c>
      <c r="C278" s="22">
        <v>173</v>
      </c>
      <c r="D278" s="5" t="s">
        <v>4954</v>
      </c>
      <c r="E278" t="s">
        <v>6495</v>
      </c>
      <c r="I278" s="25"/>
      <c r="J278" s="26"/>
      <c r="K278" s="5"/>
      <c r="L278" s="5"/>
      <c r="M278" s="5"/>
      <c r="N278" s="5">
        <v>853</v>
      </c>
      <c r="O278" s="18"/>
      <c r="P278" s="20"/>
      <c r="Q278" s="20"/>
    </row>
    <row r="279" spans="2:17" ht="13.5" thickBot="1">
      <c r="B279" s="23">
        <v>2431</v>
      </c>
      <c r="C279" s="22">
        <v>69</v>
      </c>
      <c r="D279" s="5" t="s">
        <v>5036</v>
      </c>
      <c r="E279" t="s">
        <v>5189</v>
      </c>
      <c r="I279" s="9"/>
      <c r="J279" s="24">
        <v>808</v>
      </c>
      <c r="K279" s="24">
        <v>801</v>
      </c>
      <c r="L279" s="24">
        <v>822</v>
      </c>
      <c r="M279" s="24">
        <v>758</v>
      </c>
      <c r="N279" s="24"/>
      <c r="O279" s="18"/>
      <c r="P279" s="20"/>
      <c r="Q279" s="20"/>
    </row>
    <row r="280" spans="2:17" ht="26.25" thickBot="1">
      <c r="B280" s="23">
        <v>449</v>
      </c>
      <c r="C280" s="22">
        <v>587</v>
      </c>
      <c r="D280" s="5" t="s">
        <v>7248</v>
      </c>
      <c r="E280" t="s">
        <v>7249</v>
      </c>
      <c r="I280" s="9"/>
      <c r="J280" s="24"/>
      <c r="K280" s="24">
        <v>449</v>
      </c>
      <c r="L280" s="24"/>
      <c r="M280" s="24"/>
      <c r="N280" s="24"/>
      <c r="O280" s="18"/>
      <c r="P280" s="20"/>
      <c r="Q280" s="20"/>
    </row>
    <row r="281" spans="2:17" ht="13.5" thickBot="1">
      <c r="B281" s="23">
        <v>1858</v>
      </c>
      <c r="C281" s="22">
        <v>180</v>
      </c>
      <c r="D281" s="5" t="s">
        <v>6220</v>
      </c>
      <c r="E281" t="s">
        <v>6221</v>
      </c>
      <c r="I281" s="9"/>
      <c r="J281" s="24"/>
      <c r="K281" s="24">
        <v>958</v>
      </c>
      <c r="L281" s="24">
        <v>900</v>
      </c>
      <c r="M281" s="24"/>
      <c r="N281" s="24"/>
      <c r="O281" s="18"/>
      <c r="P281" s="20"/>
      <c r="Q281" s="20"/>
    </row>
    <row r="282" spans="2:17" ht="13.5" thickBot="1">
      <c r="B282" s="23">
        <v>1882</v>
      </c>
      <c r="C282" s="22">
        <v>174</v>
      </c>
      <c r="D282" s="5" t="s">
        <v>5161</v>
      </c>
      <c r="E282" t="s">
        <v>5319</v>
      </c>
      <c r="I282" s="9"/>
      <c r="J282" s="24">
        <v>614</v>
      </c>
      <c r="K282" s="24"/>
      <c r="L282" s="24">
        <v>624</v>
      </c>
      <c r="M282" s="24">
        <v>644</v>
      </c>
      <c r="N282" s="24"/>
      <c r="O282" s="18"/>
      <c r="P282" s="20"/>
      <c r="Q282" s="20"/>
    </row>
    <row r="283" spans="2:17" ht="13.5" thickBot="1">
      <c r="B283" s="23">
        <v>882</v>
      </c>
      <c r="C283" s="22">
        <v>172</v>
      </c>
      <c r="D283" s="5" t="s">
        <v>5337</v>
      </c>
      <c r="E283" t="s">
        <v>5317</v>
      </c>
      <c r="I283" s="25"/>
      <c r="J283" s="26"/>
      <c r="K283" s="5"/>
      <c r="L283" s="5"/>
      <c r="M283" s="5"/>
      <c r="N283" s="5">
        <v>882</v>
      </c>
      <c r="O283" s="18"/>
      <c r="P283" s="20"/>
      <c r="Q283" s="20"/>
    </row>
    <row r="284" spans="2:17" ht="26.25" thickBot="1">
      <c r="B284" s="23">
        <v>680</v>
      </c>
      <c r="C284" s="22">
        <v>441</v>
      </c>
      <c r="D284" s="5" t="s">
        <v>4999</v>
      </c>
      <c r="E284" t="s">
        <v>5287</v>
      </c>
      <c r="I284" s="9"/>
      <c r="J284" s="24">
        <v>680</v>
      </c>
      <c r="K284" s="24"/>
      <c r="L284" s="24"/>
      <c r="M284" s="24"/>
      <c r="N284" s="24"/>
      <c r="O284" s="18"/>
      <c r="P284" s="20"/>
      <c r="Q284" s="20"/>
    </row>
    <row r="285" spans="2:17" ht="13.5" thickBot="1">
      <c r="B285" s="23">
        <v>2370</v>
      </c>
      <c r="C285" s="22">
        <v>78</v>
      </c>
      <c r="D285" s="5" t="s">
        <v>5008</v>
      </c>
      <c r="E285" t="s">
        <v>5287</v>
      </c>
      <c r="I285" s="9"/>
      <c r="J285" s="24">
        <v>732</v>
      </c>
      <c r="K285" s="24">
        <v>846</v>
      </c>
      <c r="L285" s="24">
        <v>792</v>
      </c>
      <c r="M285" s="24"/>
      <c r="N285" s="24"/>
      <c r="O285" s="18"/>
      <c r="P285" s="20"/>
      <c r="Q285" s="20"/>
    </row>
    <row r="286" spans="2:17" ht="13.5" thickBot="1">
      <c r="B286" s="23">
        <v>665</v>
      </c>
      <c r="C286" s="22">
        <v>452</v>
      </c>
      <c r="D286" s="5" t="s">
        <v>5007</v>
      </c>
      <c r="E286" t="s">
        <v>5287</v>
      </c>
      <c r="I286" s="9"/>
      <c r="J286" s="24"/>
      <c r="K286" s="24"/>
      <c r="L286" s="24"/>
      <c r="M286" s="24">
        <v>665</v>
      </c>
      <c r="N286" s="24"/>
      <c r="O286" s="18"/>
      <c r="P286" s="20"/>
      <c r="Q286" s="20"/>
    </row>
    <row r="287" spans="2:17" ht="13.5" thickBot="1">
      <c r="B287" s="23">
        <v>580</v>
      </c>
      <c r="C287" s="22">
        <v>519</v>
      </c>
      <c r="D287" s="5" t="s">
        <v>5017</v>
      </c>
      <c r="E287" t="s">
        <v>5580</v>
      </c>
      <c r="I287" s="9"/>
      <c r="J287" s="24"/>
      <c r="K287" s="24">
        <v>580</v>
      </c>
      <c r="L287" s="24"/>
      <c r="M287" s="24"/>
      <c r="N287" s="24"/>
      <c r="O287" s="18"/>
      <c r="P287" s="20"/>
      <c r="Q287" s="20"/>
    </row>
    <row r="288" spans="2:17" ht="13.5" thickBot="1">
      <c r="B288" s="23">
        <v>477</v>
      </c>
      <c r="C288" s="22">
        <v>580</v>
      </c>
      <c r="D288" s="5" t="s">
        <v>4969</v>
      </c>
      <c r="E288" t="s">
        <v>6710</v>
      </c>
      <c r="I288" s="9"/>
      <c r="J288" s="24">
        <v>477</v>
      </c>
      <c r="K288" s="24"/>
      <c r="L288" s="24"/>
      <c r="M288" s="24"/>
      <c r="N288" s="24"/>
      <c r="O288" s="18"/>
      <c r="P288" s="20"/>
      <c r="Q288" s="20"/>
    </row>
    <row r="289" spans="2:17" ht="13.5" thickBot="1">
      <c r="B289" s="23">
        <v>1580</v>
      </c>
      <c r="C289" s="22">
        <v>217</v>
      </c>
      <c r="D289" s="5" t="s">
        <v>5061</v>
      </c>
      <c r="E289" t="s">
        <v>6491</v>
      </c>
      <c r="I289" s="9"/>
      <c r="J289" s="24"/>
      <c r="K289" s="24">
        <v>509</v>
      </c>
      <c r="L289" s="24">
        <v>509</v>
      </c>
      <c r="M289" s="24">
        <v>562</v>
      </c>
      <c r="N289" s="24"/>
      <c r="O289" s="18"/>
      <c r="P289" s="20"/>
      <c r="Q289" s="20"/>
    </row>
    <row r="290" spans="2:17" ht="13.5" thickBot="1">
      <c r="B290" s="23">
        <v>1998</v>
      </c>
      <c r="C290" s="22">
        <v>148</v>
      </c>
      <c r="D290" s="5" t="s">
        <v>5012</v>
      </c>
      <c r="E290" t="s">
        <v>6371</v>
      </c>
      <c r="I290" s="9"/>
      <c r="J290" s="24">
        <v>618</v>
      </c>
      <c r="K290" s="24">
        <v>720</v>
      </c>
      <c r="L290" s="24">
        <v>627</v>
      </c>
      <c r="M290" s="24">
        <v>651</v>
      </c>
      <c r="N290" s="24"/>
      <c r="O290" s="18"/>
      <c r="P290" s="20"/>
      <c r="Q290" s="20"/>
    </row>
    <row r="291" spans="2:17" ht="13.5" thickBot="1">
      <c r="B291" s="23">
        <v>567</v>
      </c>
      <c r="C291" s="22">
        <v>528</v>
      </c>
      <c r="D291" s="5" t="s">
        <v>4975</v>
      </c>
      <c r="E291" t="s">
        <v>6690</v>
      </c>
      <c r="I291" s="9"/>
      <c r="J291" s="24">
        <v>567</v>
      </c>
      <c r="K291" s="24"/>
      <c r="L291" s="24"/>
      <c r="M291" s="24"/>
      <c r="N291" s="24"/>
      <c r="O291" s="18"/>
      <c r="P291" s="20"/>
      <c r="Q291" s="20"/>
    </row>
    <row r="292" spans="2:17" ht="13.5" thickBot="1">
      <c r="B292" s="23">
        <v>1411</v>
      </c>
      <c r="C292" s="22">
        <v>253</v>
      </c>
      <c r="D292" s="5" t="s">
        <v>5168</v>
      </c>
      <c r="E292" t="s">
        <v>6292</v>
      </c>
      <c r="I292" s="9"/>
      <c r="J292" s="24"/>
      <c r="K292" s="24"/>
      <c r="L292" s="24">
        <v>726</v>
      </c>
      <c r="M292" s="24">
        <v>685</v>
      </c>
      <c r="N292" s="24"/>
      <c r="O292" s="18"/>
      <c r="P292" s="20"/>
      <c r="Q292" s="20"/>
    </row>
    <row r="293" spans="2:17" ht="13.5" thickBot="1">
      <c r="B293" s="23">
        <v>730</v>
      </c>
      <c r="C293" s="22">
        <v>199</v>
      </c>
      <c r="D293" s="5" t="s">
        <v>5318</v>
      </c>
      <c r="E293" t="s">
        <v>6540</v>
      </c>
      <c r="I293" s="25"/>
      <c r="J293" s="26"/>
      <c r="K293" s="5"/>
      <c r="L293" s="5"/>
      <c r="M293" s="5"/>
      <c r="N293" s="5">
        <v>730</v>
      </c>
      <c r="O293" s="18"/>
      <c r="P293" s="20"/>
      <c r="Q293" s="20"/>
    </row>
    <row r="294" spans="2:17" ht="13.5" thickBot="1">
      <c r="B294" s="23">
        <v>2039</v>
      </c>
      <c r="C294" s="22">
        <v>142</v>
      </c>
      <c r="D294" s="5" t="s">
        <v>5017</v>
      </c>
      <c r="E294" t="s">
        <v>6300</v>
      </c>
      <c r="I294" s="9"/>
      <c r="J294" s="24">
        <v>669</v>
      </c>
      <c r="K294" s="24">
        <v>714</v>
      </c>
      <c r="L294" s="24">
        <v>656</v>
      </c>
      <c r="M294" s="24"/>
      <c r="N294" s="24"/>
      <c r="O294" s="18"/>
      <c r="P294" s="20"/>
      <c r="Q294" s="20"/>
    </row>
    <row r="295" spans="2:17" ht="13.5" thickBot="1">
      <c r="B295" s="23">
        <v>3114</v>
      </c>
      <c r="C295" s="22">
        <v>9</v>
      </c>
      <c r="D295" s="5" t="s">
        <v>5214</v>
      </c>
      <c r="E295" t="s">
        <v>5215</v>
      </c>
      <c r="I295" s="25"/>
      <c r="J295" s="26"/>
      <c r="K295" s="5">
        <v>1035</v>
      </c>
      <c r="L295" s="5">
        <v>1026</v>
      </c>
      <c r="M295" s="5">
        <v>995</v>
      </c>
      <c r="N295" s="5">
        <v>1053</v>
      </c>
      <c r="O295" s="18"/>
      <c r="P295" s="20"/>
      <c r="Q295" s="20"/>
    </row>
    <row r="296" spans="2:17" ht="13.5" thickBot="1">
      <c r="B296" s="23">
        <v>598</v>
      </c>
      <c r="C296" s="22">
        <v>499</v>
      </c>
      <c r="D296" s="5" t="s">
        <v>5008</v>
      </c>
      <c r="E296" t="s">
        <v>6183</v>
      </c>
      <c r="I296" s="9"/>
      <c r="J296" s="24"/>
      <c r="K296" s="24"/>
      <c r="L296" s="24">
        <v>598</v>
      </c>
      <c r="M296" s="24"/>
      <c r="N296" s="24"/>
      <c r="O296" s="18"/>
      <c r="P296" s="20"/>
      <c r="Q296" s="20"/>
    </row>
    <row r="297" spans="2:17" ht="13.5" thickBot="1">
      <c r="B297" s="23">
        <v>1454</v>
      </c>
      <c r="C297" s="22">
        <v>243</v>
      </c>
      <c r="D297" s="5" t="s">
        <v>4939</v>
      </c>
      <c r="E297" t="s">
        <v>6964</v>
      </c>
      <c r="I297" s="9"/>
      <c r="J297" s="24">
        <v>686</v>
      </c>
      <c r="K297" s="24">
        <v>768</v>
      </c>
      <c r="L297" s="24"/>
      <c r="M297" s="24"/>
      <c r="N297" s="24"/>
      <c r="O297" s="18"/>
      <c r="P297" s="20"/>
      <c r="Q297" s="20"/>
    </row>
    <row r="298" spans="2:17" ht="13.5" thickBot="1">
      <c r="B298" s="23">
        <v>2075</v>
      </c>
      <c r="C298" s="22">
        <v>138</v>
      </c>
      <c r="D298" s="5" t="s">
        <v>5008</v>
      </c>
      <c r="E298" t="s">
        <v>6654</v>
      </c>
      <c r="I298" s="9"/>
      <c r="J298" s="24">
        <v>1033</v>
      </c>
      <c r="K298" s="24"/>
      <c r="L298" s="24">
        <v>1042</v>
      </c>
      <c r="M298" s="24"/>
      <c r="N298" s="24"/>
      <c r="O298" s="18"/>
      <c r="P298" s="20"/>
      <c r="Q298" s="20"/>
    </row>
    <row r="299" spans="2:17" ht="26.25" thickBot="1">
      <c r="B299" s="23">
        <v>2264</v>
      </c>
      <c r="C299" s="22">
        <v>107</v>
      </c>
      <c r="D299" s="5" t="s">
        <v>4999</v>
      </c>
      <c r="E299" t="s">
        <v>5548</v>
      </c>
      <c r="I299" s="9"/>
      <c r="J299" s="24">
        <v>629</v>
      </c>
      <c r="K299" s="24">
        <v>771</v>
      </c>
      <c r="L299" s="24">
        <v>745</v>
      </c>
      <c r="M299" s="24">
        <v>748</v>
      </c>
      <c r="N299" s="24"/>
      <c r="O299" s="18"/>
      <c r="P299" s="20"/>
      <c r="Q299" s="20"/>
    </row>
    <row r="300" spans="2:17" ht="13.5" thickBot="1">
      <c r="B300" s="23">
        <v>615</v>
      </c>
      <c r="C300" s="22">
        <v>491</v>
      </c>
      <c r="D300" s="5" t="s">
        <v>5302</v>
      </c>
      <c r="E300" t="s">
        <v>6427</v>
      </c>
      <c r="I300" s="9"/>
      <c r="J300" s="24">
        <v>615</v>
      </c>
      <c r="K300" s="24"/>
      <c r="L300" s="24"/>
      <c r="M300" s="24"/>
      <c r="N300" s="24"/>
      <c r="O300" s="18"/>
      <c r="P300" s="20"/>
      <c r="Q300" s="20"/>
    </row>
    <row r="301" spans="2:17" ht="13.5" thickBot="1">
      <c r="B301" s="23">
        <v>763</v>
      </c>
      <c r="C301" s="22">
        <v>395</v>
      </c>
      <c r="D301" s="5" t="s">
        <v>5061</v>
      </c>
      <c r="E301" t="s">
        <v>6352</v>
      </c>
      <c r="I301" s="9"/>
      <c r="J301" s="24">
        <v>763</v>
      </c>
      <c r="K301" s="24"/>
      <c r="L301" s="24"/>
      <c r="M301" s="24"/>
      <c r="N301" s="24"/>
      <c r="O301" s="18"/>
      <c r="P301" s="20"/>
      <c r="Q301" s="20"/>
    </row>
    <row r="302" spans="2:17" ht="13.5" thickBot="1">
      <c r="B302" s="23">
        <v>597</v>
      </c>
      <c r="C302" s="22">
        <v>500</v>
      </c>
      <c r="D302" s="5" t="s">
        <v>4958</v>
      </c>
      <c r="E302" t="s">
        <v>6451</v>
      </c>
      <c r="I302" s="9"/>
      <c r="J302" s="24"/>
      <c r="K302" s="24"/>
      <c r="L302" s="24">
        <v>597</v>
      </c>
      <c r="M302" s="24"/>
      <c r="N302" s="24"/>
      <c r="O302" s="18"/>
      <c r="P302" s="20"/>
      <c r="Q302" s="20"/>
    </row>
    <row r="303" spans="2:17" ht="13.5" thickBot="1">
      <c r="B303" s="23">
        <v>990</v>
      </c>
      <c r="C303" s="22">
        <v>165</v>
      </c>
      <c r="D303" s="5" t="s">
        <v>4954</v>
      </c>
      <c r="E303" t="s">
        <v>5568</v>
      </c>
      <c r="I303" s="25"/>
      <c r="J303" s="26"/>
      <c r="K303" s="5">
        <v>990</v>
      </c>
      <c r="L303" s="5"/>
      <c r="M303" s="5"/>
      <c r="N303" s="5"/>
      <c r="O303" s="18"/>
      <c r="P303" s="20"/>
      <c r="Q303" s="20"/>
    </row>
    <row r="304" spans="2:17" ht="13.5" thickBot="1">
      <c r="B304" s="23">
        <v>1576</v>
      </c>
      <c r="C304" s="22">
        <v>218</v>
      </c>
      <c r="D304" s="5" t="s">
        <v>4975</v>
      </c>
      <c r="E304" t="s">
        <v>6377</v>
      </c>
      <c r="I304" s="9"/>
      <c r="J304" s="24">
        <v>760</v>
      </c>
      <c r="K304" s="24">
        <v>816</v>
      </c>
      <c r="L304" s="24"/>
      <c r="M304" s="24"/>
      <c r="N304" s="24"/>
      <c r="O304" s="18"/>
      <c r="P304" s="20"/>
      <c r="Q304" s="20"/>
    </row>
    <row r="305" spans="2:17" ht="13.5" thickBot="1">
      <c r="B305" s="23">
        <v>3694</v>
      </c>
      <c r="C305" s="22">
        <v>2</v>
      </c>
      <c r="D305" s="5" t="s">
        <v>4936</v>
      </c>
      <c r="E305" t="s">
        <v>5148</v>
      </c>
      <c r="I305" s="9"/>
      <c r="J305" s="24">
        <v>1148</v>
      </c>
      <c r="K305" s="24">
        <v>1264</v>
      </c>
      <c r="L305" s="24">
        <v>1244</v>
      </c>
      <c r="M305" s="24">
        <v>1186</v>
      </c>
      <c r="N305" s="24"/>
      <c r="O305" s="18"/>
      <c r="P305" s="20"/>
      <c r="Q305" s="20"/>
    </row>
    <row r="306" spans="2:17" ht="13.5" thickBot="1">
      <c r="B306" s="23">
        <v>766</v>
      </c>
      <c r="C306" s="22">
        <v>394</v>
      </c>
      <c r="D306" s="5" t="s">
        <v>5047</v>
      </c>
      <c r="E306" t="s">
        <v>6331</v>
      </c>
      <c r="I306" s="9"/>
      <c r="J306" s="24">
        <v>766</v>
      </c>
      <c r="K306" s="24"/>
      <c r="L306" s="24"/>
      <c r="M306" s="24"/>
      <c r="N306" s="24"/>
      <c r="O306" s="18"/>
      <c r="P306" s="20"/>
      <c r="Q306" s="20"/>
    </row>
    <row r="307" spans="2:17" ht="13.5" thickBot="1">
      <c r="B307" s="23">
        <v>519</v>
      </c>
      <c r="C307" s="22">
        <v>563</v>
      </c>
      <c r="D307" s="5" t="s">
        <v>4969</v>
      </c>
      <c r="E307" t="s">
        <v>5010</v>
      </c>
      <c r="I307" s="9"/>
      <c r="J307" s="24"/>
      <c r="K307" s="24"/>
      <c r="L307" s="24"/>
      <c r="M307" s="24">
        <v>519</v>
      </c>
      <c r="N307" s="24"/>
      <c r="O307" s="18"/>
      <c r="P307" s="20"/>
      <c r="Q307" s="20"/>
    </row>
    <row r="308" spans="2:17" ht="13.5" thickBot="1">
      <c r="B308" s="23">
        <v>687</v>
      </c>
      <c r="C308" s="22">
        <v>217</v>
      </c>
      <c r="D308" s="5" t="s">
        <v>5037</v>
      </c>
      <c r="E308" t="s">
        <v>3761</v>
      </c>
      <c r="I308" s="25"/>
      <c r="J308" s="26"/>
      <c r="K308" s="5"/>
      <c r="L308" s="5"/>
      <c r="M308" s="5">
        <v>687</v>
      </c>
      <c r="N308" s="5"/>
      <c r="O308" s="18"/>
      <c r="P308" s="20"/>
      <c r="Q308" s="20"/>
    </row>
    <row r="309" spans="2:17" ht="13.5" thickBot="1">
      <c r="B309" s="23">
        <v>2927</v>
      </c>
      <c r="C309" s="22">
        <v>11</v>
      </c>
      <c r="D309" s="5" t="s">
        <v>5037</v>
      </c>
      <c r="E309" t="s">
        <v>5333</v>
      </c>
      <c r="I309" s="25"/>
      <c r="J309" s="26"/>
      <c r="K309" s="5">
        <v>909</v>
      </c>
      <c r="L309" s="5">
        <v>1005</v>
      </c>
      <c r="M309" s="5">
        <v>978</v>
      </c>
      <c r="N309" s="5">
        <v>944</v>
      </c>
      <c r="O309" s="18"/>
      <c r="P309" s="20"/>
      <c r="Q309" s="20"/>
    </row>
    <row r="310" spans="2:17" ht="13.5" thickBot="1">
      <c r="B310" s="23">
        <v>1344</v>
      </c>
      <c r="C310" s="22">
        <v>268</v>
      </c>
      <c r="D310" s="5" t="s">
        <v>4975</v>
      </c>
      <c r="E310" t="s">
        <v>5003</v>
      </c>
      <c r="I310" s="9"/>
      <c r="J310" s="24"/>
      <c r="K310" s="24"/>
      <c r="L310" s="24">
        <v>573</v>
      </c>
      <c r="M310" s="24">
        <v>771</v>
      </c>
      <c r="N310" s="24"/>
      <c r="O310" s="18"/>
      <c r="P310" s="20"/>
      <c r="Q310" s="20"/>
    </row>
    <row r="311" spans="2:17" ht="13.5" thickBot="1">
      <c r="B311" s="23">
        <v>1300</v>
      </c>
      <c r="C311" s="22">
        <v>280</v>
      </c>
      <c r="D311" s="5" t="s">
        <v>5061</v>
      </c>
      <c r="E311" t="s">
        <v>5003</v>
      </c>
      <c r="I311" s="9"/>
      <c r="J311" s="24"/>
      <c r="K311" s="24">
        <v>657</v>
      </c>
      <c r="L311" s="24"/>
      <c r="M311" s="24">
        <v>643</v>
      </c>
      <c r="N311" s="24"/>
      <c r="O311" s="18"/>
      <c r="P311" s="20"/>
      <c r="Q311" s="20"/>
    </row>
    <row r="312" spans="2:17" ht="13.5" thickBot="1">
      <c r="B312" s="23">
        <v>1080</v>
      </c>
      <c r="C312" s="22">
        <v>309</v>
      </c>
      <c r="D312" s="5" t="s">
        <v>5329</v>
      </c>
      <c r="E312" t="s">
        <v>5003</v>
      </c>
      <c r="I312" s="9"/>
      <c r="J312" s="24">
        <v>511</v>
      </c>
      <c r="K312" s="24">
        <v>569</v>
      </c>
      <c r="L312" s="24"/>
      <c r="M312" s="24"/>
      <c r="N312" s="24"/>
      <c r="O312" s="18"/>
      <c r="P312" s="20"/>
      <c r="Q312" s="20"/>
    </row>
    <row r="313" spans="2:17" ht="13.5" thickBot="1">
      <c r="B313" s="23">
        <v>2219</v>
      </c>
      <c r="C313" s="22">
        <v>114</v>
      </c>
      <c r="D313" s="5" t="s">
        <v>5004</v>
      </c>
      <c r="E313" t="s">
        <v>6660</v>
      </c>
      <c r="I313" s="9"/>
      <c r="J313" s="24">
        <v>659</v>
      </c>
      <c r="K313" s="24">
        <v>882</v>
      </c>
      <c r="L313" s="24">
        <v>578</v>
      </c>
      <c r="M313" s="24">
        <v>678</v>
      </c>
      <c r="N313" s="24"/>
      <c r="O313" s="18"/>
      <c r="P313" s="20"/>
      <c r="Q313" s="20"/>
    </row>
    <row r="314" spans="2:17" ht="13.5" thickBot="1">
      <c r="B314" s="23">
        <v>2642</v>
      </c>
      <c r="C314" s="22">
        <v>42</v>
      </c>
      <c r="D314" s="5" t="s">
        <v>6169</v>
      </c>
      <c r="E314" t="s">
        <v>6400</v>
      </c>
      <c r="I314" s="9"/>
      <c r="J314" s="24">
        <v>849</v>
      </c>
      <c r="K314" s="24">
        <v>881</v>
      </c>
      <c r="L314" s="24">
        <v>912</v>
      </c>
      <c r="M314" s="24"/>
      <c r="N314" s="24"/>
      <c r="O314" s="18"/>
      <c r="P314" s="20"/>
      <c r="Q314" s="20"/>
    </row>
    <row r="315" spans="2:17" ht="13.5" thickBot="1">
      <c r="B315" s="23">
        <v>763</v>
      </c>
      <c r="C315" s="22">
        <v>188</v>
      </c>
      <c r="D315" s="5" t="s">
        <v>5294</v>
      </c>
      <c r="E315" t="s">
        <v>5295</v>
      </c>
      <c r="I315" s="25"/>
      <c r="J315" s="26"/>
      <c r="K315" s="5"/>
      <c r="L315" s="5"/>
      <c r="M315" s="5">
        <v>763</v>
      </c>
      <c r="N315" s="5"/>
      <c r="O315" s="18"/>
      <c r="P315" s="20"/>
      <c r="Q315" s="20"/>
    </row>
    <row r="316" spans="2:17" ht="13.5" thickBot="1">
      <c r="B316" s="23">
        <v>2044</v>
      </c>
      <c r="C316" s="22">
        <v>141</v>
      </c>
      <c r="D316" s="5" t="s">
        <v>6287</v>
      </c>
      <c r="E316" t="s">
        <v>6288</v>
      </c>
      <c r="I316" s="9"/>
      <c r="J316" s="24">
        <v>669</v>
      </c>
      <c r="K316" s="24"/>
      <c r="L316" s="24">
        <v>679</v>
      </c>
      <c r="M316" s="24">
        <v>696</v>
      </c>
      <c r="N316" s="24"/>
      <c r="O316" s="18"/>
      <c r="P316" s="20"/>
      <c r="Q316" s="20"/>
    </row>
    <row r="317" spans="2:17" ht="13.5" thickBot="1">
      <c r="B317" s="23">
        <v>1837</v>
      </c>
      <c r="C317" s="22">
        <v>99</v>
      </c>
      <c r="D317" s="5" t="s">
        <v>4967</v>
      </c>
      <c r="E317" t="s">
        <v>6401</v>
      </c>
      <c r="I317" s="25"/>
      <c r="J317" s="26"/>
      <c r="K317" s="5">
        <v>815</v>
      </c>
      <c r="L317" s="5">
        <v>1022</v>
      </c>
      <c r="M317" s="5"/>
      <c r="N317" s="5"/>
      <c r="O317" s="18"/>
      <c r="P317" s="20"/>
      <c r="Q317" s="20"/>
    </row>
    <row r="318" spans="2:17" ht="13.5" thickBot="1">
      <c r="B318" s="23">
        <v>2093</v>
      </c>
      <c r="C318" s="22">
        <v>134</v>
      </c>
      <c r="D318" s="5" t="s">
        <v>5078</v>
      </c>
      <c r="E318" t="s">
        <v>5191</v>
      </c>
      <c r="I318" s="9"/>
      <c r="J318" s="24">
        <v>670</v>
      </c>
      <c r="K318" s="24">
        <v>701</v>
      </c>
      <c r="L318" s="24"/>
      <c r="M318" s="24">
        <v>722</v>
      </c>
      <c r="N318" s="24"/>
      <c r="O318" s="18"/>
      <c r="P318" s="20"/>
      <c r="Q318" s="20"/>
    </row>
    <row r="319" spans="2:17" ht="13.5" thickBot="1">
      <c r="B319" s="23">
        <v>767</v>
      </c>
      <c r="C319" s="22">
        <v>393</v>
      </c>
      <c r="D319" s="5" t="s">
        <v>4960</v>
      </c>
      <c r="E319" t="s">
        <v>6359</v>
      </c>
      <c r="I319" s="9"/>
      <c r="J319" s="24"/>
      <c r="K319" s="24"/>
      <c r="L319" s="24"/>
      <c r="M319" s="24">
        <v>767</v>
      </c>
      <c r="N319" s="24"/>
      <c r="O319" s="18"/>
      <c r="P319" s="20"/>
      <c r="Q319" s="20"/>
    </row>
    <row r="320" spans="2:17" ht="13.5" thickBot="1">
      <c r="B320" s="23">
        <v>3111</v>
      </c>
      <c r="C320" s="22">
        <v>10</v>
      </c>
      <c r="D320" s="5" t="s">
        <v>4952</v>
      </c>
      <c r="E320" t="s">
        <v>5060</v>
      </c>
      <c r="I320" s="25"/>
      <c r="J320" s="26"/>
      <c r="K320" s="5">
        <v>986</v>
      </c>
      <c r="L320" s="5">
        <v>1097</v>
      </c>
      <c r="M320" s="5"/>
      <c r="N320" s="5">
        <v>1028</v>
      </c>
      <c r="O320" s="18"/>
      <c r="P320" s="20"/>
      <c r="Q320" s="20"/>
    </row>
    <row r="321" spans="2:17" ht="13.5" thickBot="1">
      <c r="B321" s="23">
        <v>2073</v>
      </c>
      <c r="C321" s="22">
        <v>139</v>
      </c>
      <c r="D321" s="5" t="s">
        <v>4965</v>
      </c>
      <c r="E321" t="s">
        <v>4966</v>
      </c>
      <c r="I321" s="9"/>
      <c r="J321" s="24">
        <v>708</v>
      </c>
      <c r="K321" s="24">
        <v>614</v>
      </c>
      <c r="L321" s="24"/>
      <c r="M321" s="24">
        <v>751</v>
      </c>
      <c r="N321" s="24"/>
      <c r="O321" s="18"/>
      <c r="P321" s="20"/>
      <c r="Q321" s="20"/>
    </row>
    <row r="322" spans="2:17" ht="13.5" thickBot="1">
      <c r="B322" s="23">
        <v>588</v>
      </c>
      <c r="C322" s="22">
        <v>511</v>
      </c>
      <c r="D322" s="5" t="s">
        <v>4948</v>
      </c>
      <c r="E322" t="s">
        <v>3758</v>
      </c>
      <c r="I322" s="9"/>
      <c r="J322" s="24"/>
      <c r="K322" s="24"/>
      <c r="L322" s="24">
        <v>588</v>
      </c>
      <c r="M322" s="24"/>
      <c r="N322" s="24"/>
      <c r="O322" s="18"/>
      <c r="P322" s="20"/>
      <c r="Q322" s="20"/>
    </row>
    <row r="323" spans="2:17" ht="13.5" thickBot="1">
      <c r="B323" s="23">
        <v>2288</v>
      </c>
      <c r="C323" s="22">
        <v>59</v>
      </c>
      <c r="D323" s="5" t="s">
        <v>6368</v>
      </c>
      <c r="E323" t="s">
        <v>5343</v>
      </c>
      <c r="I323" s="25"/>
      <c r="J323" s="26"/>
      <c r="K323" s="5">
        <v>751</v>
      </c>
      <c r="L323" s="5">
        <v>746</v>
      </c>
      <c r="M323" s="5">
        <v>667</v>
      </c>
      <c r="N323" s="5">
        <v>791</v>
      </c>
      <c r="O323" s="18"/>
      <c r="P323" s="20"/>
      <c r="Q323" s="20"/>
    </row>
    <row r="324" spans="2:17" ht="13.5" thickBot="1">
      <c r="B324" s="23">
        <v>658</v>
      </c>
      <c r="C324" s="22">
        <v>228</v>
      </c>
      <c r="D324" s="5" t="s">
        <v>5602</v>
      </c>
      <c r="E324" t="s">
        <v>5343</v>
      </c>
      <c r="I324" s="25"/>
      <c r="J324" s="26"/>
      <c r="K324" s="5">
        <v>658</v>
      </c>
      <c r="L324" s="5"/>
      <c r="M324" s="5"/>
      <c r="N324" s="5"/>
      <c r="O324" s="18"/>
      <c r="P324" s="20"/>
      <c r="Q324" s="20"/>
    </row>
    <row r="325" spans="2:17" ht="13.5" thickBot="1">
      <c r="B325" s="23">
        <v>2259</v>
      </c>
      <c r="C325" s="22">
        <v>108</v>
      </c>
      <c r="D325" s="5" t="s">
        <v>5007</v>
      </c>
      <c r="E325" t="s">
        <v>5201</v>
      </c>
      <c r="I325" s="9"/>
      <c r="J325" s="24">
        <v>722</v>
      </c>
      <c r="K325" s="24">
        <v>822</v>
      </c>
      <c r="L325" s="24">
        <v>715</v>
      </c>
      <c r="M325" s="24"/>
      <c r="N325" s="24"/>
      <c r="O325" s="18"/>
      <c r="P325" s="20"/>
      <c r="Q325" s="20"/>
    </row>
    <row r="326" spans="2:17" ht="13.5" thickBot="1">
      <c r="B326" s="23">
        <v>506</v>
      </c>
      <c r="C326" s="22">
        <v>570</v>
      </c>
      <c r="D326" s="5" t="s">
        <v>4975</v>
      </c>
      <c r="E326" t="s">
        <v>5201</v>
      </c>
      <c r="I326" s="9"/>
      <c r="J326" s="24">
        <v>506</v>
      </c>
      <c r="K326" s="24"/>
      <c r="L326" s="24"/>
      <c r="M326" s="24"/>
      <c r="N326" s="24"/>
      <c r="O326" s="18"/>
      <c r="P326" s="20"/>
      <c r="Q326" s="20"/>
    </row>
    <row r="327" spans="2:17" ht="13.5" thickBot="1">
      <c r="B327" s="23">
        <v>1971</v>
      </c>
      <c r="C327" s="22">
        <v>155</v>
      </c>
      <c r="D327" s="5" t="s">
        <v>5061</v>
      </c>
      <c r="E327" t="s">
        <v>5201</v>
      </c>
      <c r="I327" s="9"/>
      <c r="J327" s="24">
        <v>557</v>
      </c>
      <c r="K327" s="24"/>
      <c r="L327" s="24">
        <v>599</v>
      </c>
      <c r="M327" s="24">
        <v>815</v>
      </c>
      <c r="N327" s="24"/>
      <c r="O327" s="18"/>
      <c r="P327" s="20"/>
      <c r="Q327" s="20"/>
    </row>
    <row r="328" spans="2:17" ht="26.25" thickBot="1">
      <c r="B328" s="23">
        <v>1750</v>
      </c>
      <c r="C328" s="22">
        <v>194</v>
      </c>
      <c r="D328" s="5" t="s">
        <v>4987</v>
      </c>
      <c r="E328" t="s">
        <v>5201</v>
      </c>
      <c r="I328" s="9"/>
      <c r="J328" s="24">
        <v>485</v>
      </c>
      <c r="K328" s="24">
        <v>570</v>
      </c>
      <c r="L328" s="24">
        <v>568</v>
      </c>
      <c r="M328" s="24">
        <v>612</v>
      </c>
      <c r="N328" s="24"/>
      <c r="O328" s="18"/>
      <c r="P328" s="20"/>
      <c r="Q328" s="20"/>
    </row>
    <row r="329" spans="2:17" ht="13.5" thickBot="1">
      <c r="B329" s="23">
        <v>719</v>
      </c>
      <c r="C329" s="22">
        <v>419</v>
      </c>
      <c r="D329" s="5" t="s">
        <v>4975</v>
      </c>
      <c r="E329" t="s">
        <v>3541</v>
      </c>
      <c r="I329" s="9"/>
      <c r="J329" s="24"/>
      <c r="K329" s="24"/>
      <c r="L329" s="24"/>
      <c r="M329" s="24">
        <v>719</v>
      </c>
      <c r="N329" s="24"/>
      <c r="O329" s="18"/>
      <c r="P329" s="20"/>
      <c r="Q329" s="20"/>
    </row>
    <row r="330" spans="2:17" ht="13.5" thickBot="1">
      <c r="B330" s="23">
        <v>1362</v>
      </c>
      <c r="C330" s="22">
        <v>266</v>
      </c>
      <c r="D330" s="5" t="s">
        <v>4975</v>
      </c>
      <c r="E330" t="s">
        <v>6461</v>
      </c>
      <c r="I330" s="9"/>
      <c r="J330" s="24">
        <v>659</v>
      </c>
      <c r="K330" s="24">
        <v>703</v>
      </c>
      <c r="L330" s="24"/>
      <c r="M330" s="24"/>
      <c r="N330" s="24"/>
      <c r="O330" s="18"/>
      <c r="P330" s="20"/>
      <c r="Q330" s="20"/>
    </row>
    <row r="331" spans="2:17" ht="13.5" thickBot="1">
      <c r="B331" s="23">
        <v>2366</v>
      </c>
      <c r="C331" s="22">
        <v>81</v>
      </c>
      <c r="D331" s="5" t="s">
        <v>4958</v>
      </c>
      <c r="E331" t="s">
        <v>4959</v>
      </c>
      <c r="I331" s="9"/>
      <c r="J331" s="24">
        <v>810</v>
      </c>
      <c r="K331" s="24">
        <v>741</v>
      </c>
      <c r="L331" s="24">
        <v>785</v>
      </c>
      <c r="M331" s="24">
        <v>771</v>
      </c>
      <c r="N331" s="24"/>
      <c r="O331" s="18"/>
      <c r="P331" s="20"/>
      <c r="Q331" s="20"/>
    </row>
    <row r="332" spans="2:17" ht="13.5" thickBot="1">
      <c r="B332" s="23">
        <v>964</v>
      </c>
      <c r="C332" s="22">
        <v>331</v>
      </c>
      <c r="D332" s="5" t="s">
        <v>4969</v>
      </c>
      <c r="E332" t="s">
        <v>2627</v>
      </c>
      <c r="I332" s="9"/>
      <c r="J332" s="24"/>
      <c r="K332" s="24">
        <v>964</v>
      </c>
      <c r="L332" s="24"/>
      <c r="M332" s="24"/>
      <c r="N332" s="24"/>
      <c r="O332" s="18"/>
      <c r="P332" s="20"/>
      <c r="Q332" s="20"/>
    </row>
    <row r="333" spans="2:17" ht="13.5" thickBot="1">
      <c r="B333" s="23">
        <v>1395</v>
      </c>
      <c r="C333" s="22">
        <v>132</v>
      </c>
      <c r="D333" s="5" t="s">
        <v>5337</v>
      </c>
      <c r="E333" t="s">
        <v>6542</v>
      </c>
      <c r="I333" s="25"/>
      <c r="J333" s="26"/>
      <c r="K333" s="5"/>
      <c r="L333" s="5">
        <v>742</v>
      </c>
      <c r="M333" s="5"/>
      <c r="N333" s="5">
        <v>653</v>
      </c>
      <c r="O333" s="18"/>
      <c r="P333" s="20"/>
      <c r="Q333" s="20"/>
    </row>
    <row r="334" spans="2:17" ht="13.5" thickBot="1">
      <c r="B334" s="23">
        <v>3218</v>
      </c>
      <c r="C334" s="22">
        <v>6</v>
      </c>
      <c r="D334" s="5" t="s">
        <v>5531</v>
      </c>
      <c r="E334" t="s">
        <v>5532</v>
      </c>
      <c r="I334" s="25"/>
      <c r="J334" s="26"/>
      <c r="K334" s="5">
        <v>1050</v>
      </c>
      <c r="L334" s="5">
        <v>1049</v>
      </c>
      <c r="M334" s="5">
        <v>1056</v>
      </c>
      <c r="N334" s="5">
        <v>1112</v>
      </c>
      <c r="O334" s="18"/>
      <c r="P334" s="20"/>
      <c r="Q334" s="20"/>
    </row>
    <row r="335" spans="2:17" ht="13.5" thickBot="1">
      <c r="B335" s="23">
        <v>795</v>
      </c>
      <c r="C335" s="22">
        <v>373</v>
      </c>
      <c r="D335" s="5" t="s">
        <v>5302</v>
      </c>
      <c r="E335" t="s">
        <v>7202</v>
      </c>
      <c r="I335" s="9"/>
      <c r="J335" s="24"/>
      <c r="K335" s="24">
        <v>795</v>
      </c>
      <c r="L335" s="24"/>
      <c r="M335" s="24"/>
      <c r="N335" s="24"/>
      <c r="O335" s="18"/>
      <c r="P335" s="20"/>
      <c r="Q335" s="20"/>
    </row>
    <row r="336" spans="2:17" ht="13.5" thickBot="1">
      <c r="B336" s="23">
        <v>2153</v>
      </c>
      <c r="C336" s="22">
        <v>125</v>
      </c>
      <c r="D336" s="5" t="s">
        <v>5066</v>
      </c>
      <c r="E336" t="s">
        <v>6441</v>
      </c>
      <c r="I336" s="9"/>
      <c r="J336" s="24">
        <v>715</v>
      </c>
      <c r="K336" s="24">
        <v>734</v>
      </c>
      <c r="L336" s="24"/>
      <c r="M336" s="24">
        <v>704</v>
      </c>
      <c r="N336" s="24"/>
      <c r="O336" s="18"/>
      <c r="P336" s="20"/>
      <c r="Q336" s="20"/>
    </row>
    <row r="337" spans="2:17" ht="13.5" thickBot="1">
      <c r="B337" s="23">
        <v>2917</v>
      </c>
      <c r="C337" s="22">
        <v>13</v>
      </c>
      <c r="D337" s="5" t="s">
        <v>6188</v>
      </c>
      <c r="E337" t="s">
        <v>6265</v>
      </c>
      <c r="I337" s="25"/>
      <c r="J337" s="26"/>
      <c r="K337" s="5"/>
      <c r="L337" s="5">
        <v>1013</v>
      </c>
      <c r="M337" s="5">
        <v>940</v>
      </c>
      <c r="N337" s="5">
        <v>964</v>
      </c>
      <c r="O337" s="18"/>
      <c r="P337" s="20"/>
      <c r="Q337" s="20"/>
    </row>
    <row r="338" spans="2:17" ht="13.5" thickBot="1">
      <c r="B338" s="23">
        <v>3531</v>
      </c>
      <c r="C338" s="22">
        <v>5</v>
      </c>
      <c r="D338" s="5" t="s">
        <v>5066</v>
      </c>
      <c r="E338" t="s">
        <v>6207</v>
      </c>
      <c r="I338" s="9"/>
      <c r="J338" s="24"/>
      <c r="K338" s="24">
        <v>1237</v>
      </c>
      <c r="L338" s="24">
        <v>1130</v>
      </c>
      <c r="M338" s="24">
        <v>1164</v>
      </c>
      <c r="N338" s="24"/>
      <c r="O338" s="18"/>
      <c r="P338" s="20"/>
      <c r="Q338" s="20"/>
    </row>
    <row r="339" spans="2:17" ht="13.5" thickBot="1">
      <c r="B339" s="23">
        <v>832</v>
      </c>
      <c r="C339" s="22">
        <v>355</v>
      </c>
      <c r="D339" s="5" t="s">
        <v>6234</v>
      </c>
      <c r="E339" t="s">
        <v>6235</v>
      </c>
      <c r="I339" s="9"/>
      <c r="J339" s="24"/>
      <c r="K339" s="24"/>
      <c r="L339" s="24">
        <v>832</v>
      </c>
      <c r="M339" s="24"/>
      <c r="N339" s="24"/>
      <c r="O339" s="18"/>
      <c r="P339" s="20"/>
      <c r="Q339" s="20"/>
    </row>
    <row r="340" spans="2:17" ht="13.5" thickBot="1">
      <c r="B340" s="23">
        <v>665</v>
      </c>
      <c r="C340" s="22">
        <v>454</v>
      </c>
      <c r="D340" s="5" t="s">
        <v>5218</v>
      </c>
      <c r="E340" t="s">
        <v>3552</v>
      </c>
      <c r="I340" s="9"/>
      <c r="J340" s="24"/>
      <c r="K340" s="24"/>
      <c r="L340" s="24"/>
      <c r="M340" s="24">
        <v>665</v>
      </c>
      <c r="N340" s="24"/>
      <c r="O340" s="18"/>
      <c r="P340" s="20"/>
      <c r="Q340" s="20"/>
    </row>
    <row r="341" spans="2:17" ht="13.5" thickBot="1">
      <c r="B341" s="23">
        <v>2939</v>
      </c>
      <c r="C341" s="22">
        <v>16</v>
      </c>
      <c r="D341" s="5" t="s">
        <v>5066</v>
      </c>
      <c r="E341" t="s">
        <v>5304</v>
      </c>
      <c r="I341" s="9"/>
      <c r="J341" s="24"/>
      <c r="K341" s="24">
        <v>1050</v>
      </c>
      <c r="L341" s="24">
        <v>908</v>
      </c>
      <c r="M341" s="24">
        <v>981</v>
      </c>
      <c r="N341" s="24"/>
      <c r="O341" s="18"/>
      <c r="P341" s="20"/>
      <c r="Q341" s="20"/>
    </row>
    <row r="342" spans="2:17" ht="13.5" thickBot="1">
      <c r="B342" s="23">
        <v>2281</v>
      </c>
      <c r="C342" s="22">
        <v>104</v>
      </c>
      <c r="D342" s="5" t="s">
        <v>6270</v>
      </c>
      <c r="E342" t="s">
        <v>6271</v>
      </c>
      <c r="I342" s="9"/>
      <c r="J342" s="24">
        <v>758</v>
      </c>
      <c r="K342" s="24"/>
      <c r="L342" s="24">
        <v>756</v>
      </c>
      <c r="M342" s="24">
        <v>767</v>
      </c>
      <c r="N342" s="24"/>
      <c r="O342" s="18"/>
      <c r="P342" s="20"/>
      <c r="Q342" s="20"/>
    </row>
    <row r="343" spans="2:17" ht="13.5" thickBot="1">
      <c r="B343" s="23">
        <v>2226</v>
      </c>
      <c r="C343" s="22">
        <v>113</v>
      </c>
      <c r="D343" s="5" t="s">
        <v>4963</v>
      </c>
      <c r="E343" t="s">
        <v>5529</v>
      </c>
      <c r="I343" s="9"/>
      <c r="J343" s="24">
        <v>732</v>
      </c>
      <c r="K343" s="24"/>
      <c r="L343" s="24">
        <v>745</v>
      </c>
      <c r="M343" s="24">
        <v>749</v>
      </c>
      <c r="N343" s="24"/>
      <c r="O343" s="18"/>
      <c r="P343" s="20"/>
      <c r="Q343" s="20"/>
    </row>
    <row r="344" spans="2:17" ht="13.5" thickBot="1">
      <c r="B344" s="23">
        <v>804</v>
      </c>
      <c r="C344" s="22">
        <v>367</v>
      </c>
      <c r="D344" s="5" t="s">
        <v>6225</v>
      </c>
      <c r="E344" t="s">
        <v>5529</v>
      </c>
      <c r="I344" s="9"/>
      <c r="J344" s="24"/>
      <c r="K344" s="24"/>
      <c r="L344" s="24"/>
      <c r="M344" s="24">
        <v>804</v>
      </c>
      <c r="N344" s="24"/>
      <c r="O344" s="18"/>
      <c r="P344" s="20"/>
      <c r="Q344" s="20"/>
    </row>
    <row r="345" spans="2:17" ht="13.5" thickBot="1">
      <c r="B345" s="23">
        <v>2345</v>
      </c>
      <c r="C345" s="22">
        <v>87</v>
      </c>
      <c r="D345" s="5" t="s">
        <v>4975</v>
      </c>
      <c r="E345" t="s">
        <v>5529</v>
      </c>
      <c r="I345" s="9"/>
      <c r="J345" s="24">
        <v>839</v>
      </c>
      <c r="K345" s="24">
        <v>795</v>
      </c>
      <c r="L345" s="24">
        <v>711</v>
      </c>
      <c r="M345" s="24"/>
      <c r="N345" s="24"/>
      <c r="O345" s="18"/>
      <c r="P345" s="20"/>
      <c r="Q345" s="20"/>
    </row>
    <row r="346" spans="2:17" ht="13.5" thickBot="1">
      <c r="B346" s="23">
        <v>1143</v>
      </c>
      <c r="C346" s="22">
        <v>305</v>
      </c>
      <c r="D346" s="5" t="s">
        <v>4975</v>
      </c>
      <c r="E346" t="s">
        <v>5251</v>
      </c>
      <c r="I346" s="9"/>
      <c r="J346" s="24">
        <v>573</v>
      </c>
      <c r="K346" s="24"/>
      <c r="L346" s="24">
        <v>570</v>
      </c>
      <c r="M346" s="24"/>
      <c r="N346" s="24"/>
      <c r="O346" s="18"/>
      <c r="P346" s="20"/>
      <c r="Q346" s="20"/>
    </row>
    <row r="347" spans="2:17" ht="13.5" thickBot="1">
      <c r="B347" s="23">
        <v>2285</v>
      </c>
      <c r="C347" s="22">
        <v>60</v>
      </c>
      <c r="D347" s="5" t="s">
        <v>4954</v>
      </c>
      <c r="E347" t="s">
        <v>5331</v>
      </c>
      <c r="I347" s="25"/>
      <c r="J347" s="26"/>
      <c r="K347" s="5">
        <v>816</v>
      </c>
      <c r="L347" s="5">
        <v>705</v>
      </c>
      <c r="M347" s="5"/>
      <c r="N347" s="5">
        <v>764</v>
      </c>
      <c r="O347" s="18"/>
      <c r="P347" s="20"/>
      <c r="Q347" s="20"/>
    </row>
    <row r="348" spans="2:17" ht="26.25" thickBot="1">
      <c r="B348" s="23">
        <v>687</v>
      </c>
      <c r="C348" s="22">
        <v>439</v>
      </c>
      <c r="D348" s="5" t="s">
        <v>4999</v>
      </c>
      <c r="E348" t="s">
        <v>3730</v>
      </c>
      <c r="I348" s="9"/>
      <c r="J348" s="24"/>
      <c r="K348" s="24"/>
      <c r="L348" s="24">
        <v>687</v>
      </c>
      <c r="M348" s="24"/>
      <c r="N348" s="24"/>
      <c r="O348" s="18"/>
      <c r="P348" s="20"/>
      <c r="Q348" s="20"/>
    </row>
    <row r="349" spans="2:17" ht="13.5" thickBot="1">
      <c r="B349" s="23">
        <v>755</v>
      </c>
      <c r="C349" s="22">
        <v>403</v>
      </c>
      <c r="D349" s="5" t="s">
        <v>5134</v>
      </c>
      <c r="E349" t="s">
        <v>6397</v>
      </c>
      <c r="I349" s="9"/>
      <c r="J349" s="24"/>
      <c r="K349" s="24"/>
      <c r="L349" s="24"/>
      <c r="M349" s="24">
        <v>755</v>
      </c>
      <c r="N349" s="24"/>
      <c r="O349" s="18"/>
      <c r="P349" s="20"/>
      <c r="Q349" s="20"/>
    </row>
    <row r="350" spans="2:17" ht="13.5" thickBot="1">
      <c r="B350" s="23">
        <v>1171</v>
      </c>
      <c r="C350" s="22">
        <v>302</v>
      </c>
      <c r="D350" s="5" t="s">
        <v>4969</v>
      </c>
      <c r="E350" t="s">
        <v>5028</v>
      </c>
      <c r="I350" s="9"/>
      <c r="J350" s="24"/>
      <c r="K350" s="24">
        <v>526</v>
      </c>
      <c r="L350" s="24">
        <v>645</v>
      </c>
      <c r="M350" s="24"/>
      <c r="N350" s="24"/>
      <c r="O350" s="18"/>
      <c r="P350" s="20"/>
      <c r="Q350" s="20"/>
    </row>
    <row r="351" spans="2:17" ht="13.5" thickBot="1">
      <c r="B351" s="23">
        <v>712</v>
      </c>
      <c r="C351" s="22">
        <v>424</v>
      </c>
      <c r="D351" s="5" t="s">
        <v>5027</v>
      </c>
      <c r="E351" t="s">
        <v>5028</v>
      </c>
      <c r="I351" s="9"/>
      <c r="J351" s="24">
        <v>712</v>
      </c>
      <c r="K351" s="24"/>
      <c r="L351" s="24"/>
      <c r="M351" s="24"/>
      <c r="N351" s="24"/>
      <c r="O351" s="18"/>
      <c r="P351" s="20"/>
      <c r="Q351" s="20"/>
    </row>
    <row r="352" spans="2:17" ht="13.5" thickBot="1">
      <c r="B352" s="23">
        <v>1452</v>
      </c>
      <c r="C352" s="22">
        <v>244</v>
      </c>
      <c r="D352" s="5" t="s">
        <v>5175</v>
      </c>
      <c r="E352" t="s">
        <v>5223</v>
      </c>
      <c r="I352" s="9"/>
      <c r="J352" s="24"/>
      <c r="K352" s="24">
        <v>727</v>
      </c>
      <c r="L352" s="24">
        <v>725</v>
      </c>
      <c r="M352" s="24"/>
      <c r="N352" s="24"/>
      <c r="O352" s="18"/>
      <c r="P352" s="20"/>
      <c r="Q352" s="20"/>
    </row>
    <row r="353" spans="2:17" ht="13.5" thickBot="1">
      <c r="B353" s="23">
        <v>1419</v>
      </c>
      <c r="C353" s="22">
        <v>130</v>
      </c>
      <c r="D353" s="5" t="s">
        <v>6470</v>
      </c>
      <c r="E353" t="s">
        <v>6479</v>
      </c>
      <c r="I353" s="25"/>
      <c r="J353" s="26"/>
      <c r="K353" s="5"/>
      <c r="L353" s="5">
        <v>773</v>
      </c>
      <c r="M353" s="5">
        <v>646</v>
      </c>
      <c r="N353" s="5"/>
      <c r="O353" s="18"/>
      <c r="P353" s="20"/>
      <c r="Q353" s="20"/>
    </row>
    <row r="354" spans="2:17" ht="13.5" thickBot="1">
      <c r="B354" s="23">
        <v>597</v>
      </c>
      <c r="C354" s="22">
        <v>501</v>
      </c>
      <c r="D354" s="5" t="s">
        <v>5175</v>
      </c>
      <c r="E354" t="s">
        <v>7220</v>
      </c>
      <c r="I354" s="9"/>
      <c r="J354" s="24"/>
      <c r="K354" s="24">
        <v>597</v>
      </c>
      <c r="L354" s="24"/>
      <c r="M354" s="24"/>
      <c r="N354" s="24"/>
      <c r="O354" s="18"/>
      <c r="P354" s="20"/>
      <c r="Q354" s="20"/>
    </row>
    <row r="355" spans="2:17" ht="13.5" thickBot="1">
      <c r="B355" s="23">
        <v>1305</v>
      </c>
      <c r="C355" s="22">
        <v>277</v>
      </c>
      <c r="D355" s="5" t="s">
        <v>5260</v>
      </c>
      <c r="E355" t="s">
        <v>7222</v>
      </c>
      <c r="I355" s="9"/>
      <c r="J355" s="24"/>
      <c r="K355" s="24">
        <v>580</v>
      </c>
      <c r="L355" s="24"/>
      <c r="M355" s="24">
        <v>725</v>
      </c>
      <c r="N355" s="24"/>
      <c r="O355" s="18"/>
      <c r="P355" s="20"/>
      <c r="Q355" s="20"/>
    </row>
    <row r="356" spans="2:17" ht="13.5" thickBot="1">
      <c r="B356" s="23">
        <v>615</v>
      </c>
      <c r="C356" s="22">
        <v>489</v>
      </c>
      <c r="D356" s="5" t="s">
        <v>5286</v>
      </c>
      <c r="E356" t="s">
        <v>6452</v>
      </c>
      <c r="I356" s="9"/>
      <c r="J356" s="24"/>
      <c r="K356" s="24"/>
      <c r="L356" s="24">
        <v>615</v>
      </c>
      <c r="M356" s="24"/>
      <c r="N356" s="24"/>
      <c r="O356" s="18"/>
      <c r="P356" s="20"/>
      <c r="Q356" s="20"/>
    </row>
    <row r="357" spans="2:17" ht="13.5" thickBot="1">
      <c r="B357" s="23">
        <v>761</v>
      </c>
      <c r="C357" s="22">
        <v>399</v>
      </c>
      <c r="D357" s="5" t="s">
        <v>5008</v>
      </c>
      <c r="E357" t="s">
        <v>5545</v>
      </c>
      <c r="I357" s="9"/>
      <c r="J357" s="24"/>
      <c r="K357" s="24"/>
      <c r="L357" s="24"/>
      <c r="M357" s="24">
        <v>761</v>
      </c>
      <c r="N357" s="24"/>
      <c r="O357" s="18"/>
      <c r="P357" s="20"/>
      <c r="Q357" s="20"/>
    </row>
    <row r="358" spans="2:17" ht="13.5" thickBot="1">
      <c r="B358" s="23">
        <v>2587</v>
      </c>
      <c r="C358" s="22">
        <v>34</v>
      </c>
      <c r="D358" s="5" t="s">
        <v>5073</v>
      </c>
      <c r="E358" t="s">
        <v>6385</v>
      </c>
      <c r="I358" s="25"/>
      <c r="J358" s="26"/>
      <c r="K358" s="5"/>
      <c r="L358" s="5">
        <v>927</v>
      </c>
      <c r="M358" s="5">
        <v>775</v>
      </c>
      <c r="N358" s="5">
        <v>885</v>
      </c>
      <c r="O358" s="18"/>
      <c r="P358" s="20"/>
      <c r="Q358" s="20"/>
    </row>
    <row r="359" spans="2:17" ht="13.5" thickBot="1">
      <c r="B359" s="23">
        <v>1845</v>
      </c>
      <c r="C359" s="22">
        <v>98</v>
      </c>
      <c r="D359" s="5" t="s">
        <v>4979</v>
      </c>
      <c r="E359" t="s">
        <v>5019</v>
      </c>
      <c r="I359" s="25"/>
      <c r="J359" s="26"/>
      <c r="K359" s="5"/>
      <c r="L359" s="5">
        <v>1001</v>
      </c>
      <c r="M359" s="5">
        <v>844</v>
      </c>
      <c r="N359" s="5"/>
      <c r="O359" s="18"/>
      <c r="P359" s="20"/>
      <c r="Q359" s="20"/>
    </row>
    <row r="360" spans="2:17" ht="13.5" thickBot="1">
      <c r="B360" s="23">
        <v>876</v>
      </c>
      <c r="C360" s="22">
        <v>344</v>
      </c>
      <c r="D360" s="5" t="s">
        <v>6225</v>
      </c>
      <c r="E360" t="s">
        <v>5551</v>
      </c>
      <c r="I360" s="9"/>
      <c r="J360" s="24"/>
      <c r="K360" s="24">
        <v>876</v>
      </c>
      <c r="L360" s="24"/>
      <c r="M360" s="24"/>
      <c r="N360" s="24"/>
      <c r="O360" s="18"/>
      <c r="P360" s="20"/>
      <c r="Q360" s="20"/>
    </row>
    <row r="361" spans="2:17" ht="13.5" thickBot="1">
      <c r="B361" s="23">
        <v>721</v>
      </c>
      <c r="C361" s="22">
        <v>418</v>
      </c>
      <c r="D361" s="5" t="s">
        <v>4975</v>
      </c>
      <c r="E361" t="s">
        <v>5551</v>
      </c>
      <c r="I361" s="9"/>
      <c r="J361" s="24"/>
      <c r="K361" s="24">
        <v>721</v>
      </c>
      <c r="L361" s="24"/>
      <c r="M361" s="24"/>
      <c r="N361" s="24"/>
      <c r="O361" s="18"/>
      <c r="P361" s="20"/>
      <c r="Q361" s="20"/>
    </row>
    <row r="362" spans="2:17" ht="13.5" thickBot="1">
      <c r="B362" s="23">
        <v>779</v>
      </c>
      <c r="C362" s="22">
        <v>385</v>
      </c>
      <c r="D362" s="5" t="s">
        <v>4936</v>
      </c>
      <c r="E362" t="s">
        <v>5269</v>
      </c>
      <c r="I362" s="9"/>
      <c r="J362" s="24">
        <v>779</v>
      </c>
      <c r="K362" s="24"/>
      <c r="L362" s="24"/>
      <c r="M362" s="24"/>
      <c r="N362" s="24"/>
      <c r="O362" s="18"/>
      <c r="P362" s="20"/>
      <c r="Q362" s="20"/>
    </row>
    <row r="363" spans="2:17" ht="13.5" thickBot="1">
      <c r="B363" s="23">
        <v>1761</v>
      </c>
      <c r="C363" s="22">
        <v>106</v>
      </c>
      <c r="D363" s="5" t="s">
        <v>5015</v>
      </c>
      <c r="E363" t="s">
        <v>6337</v>
      </c>
      <c r="I363" s="25"/>
      <c r="J363" s="26"/>
      <c r="K363" s="5">
        <v>849</v>
      </c>
      <c r="L363" s="5">
        <v>912</v>
      </c>
      <c r="M363" s="5"/>
      <c r="N363" s="5"/>
      <c r="O363" s="18"/>
      <c r="P363" s="20"/>
      <c r="Q363" s="20"/>
    </row>
    <row r="364" spans="2:17" ht="13.5" thickBot="1">
      <c r="B364" s="23">
        <v>1404</v>
      </c>
      <c r="C364" s="22">
        <v>131</v>
      </c>
      <c r="D364" s="5" t="s">
        <v>5608</v>
      </c>
      <c r="E364" t="s">
        <v>6337</v>
      </c>
      <c r="I364" s="25"/>
      <c r="J364" s="26"/>
      <c r="K364" s="5">
        <v>666</v>
      </c>
      <c r="L364" s="5">
        <v>738</v>
      </c>
      <c r="M364" s="5"/>
      <c r="N364" s="5"/>
      <c r="O364" s="18"/>
      <c r="P364" s="20"/>
      <c r="Q364" s="20"/>
    </row>
    <row r="365" spans="2:17" ht="13.5" thickBot="1">
      <c r="B365" s="23">
        <v>1965</v>
      </c>
      <c r="C365" s="22">
        <v>157</v>
      </c>
      <c r="D365" s="5" t="s">
        <v>4948</v>
      </c>
      <c r="E365" t="s">
        <v>5024</v>
      </c>
      <c r="I365" s="9"/>
      <c r="J365" s="24">
        <v>743</v>
      </c>
      <c r="K365" s="24">
        <v>629</v>
      </c>
      <c r="L365" s="24">
        <v>593</v>
      </c>
      <c r="M365" s="24"/>
      <c r="N365" s="24"/>
      <c r="O365" s="18"/>
      <c r="P365" s="20"/>
      <c r="Q365" s="20"/>
    </row>
    <row r="366" spans="2:17" ht="13.5" thickBot="1">
      <c r="B366" s="23">
        <v>688</v>
      </c>
      <c r="C366" s="22">
        <v>437</v>
      </c>
      <c r="D366" s="5" t="s">
        <v>5225</v>
      </c>
      <c r="E366" t="s">
        <v>5024</v>
      </c>
      <c r="I366" s="9"/>
      <c r="J366" s="24">
        <v>688</v>
      </c>
      <c r="K366" s="24"/>
      <c r="L366" s="24"/>
      <c r="M366" s="24"/>
      <c r="N366" s="24"/>
      <c r="O366" s="18"/>
      <c r="P366" s="20"/>
      <c r="Q366" s="20"/>
    </row>
    <row r="367" spans="2:17" ht="13.5" thickBot="1">
      <c r="B367" s="23">
        <v>753</v>
      </c>
      <c r="C367" s="22">
        <v>196</v>
      </c>
      <c r="D367" s="5" t="s">
        <v>5337</v>
      </c>
      <c r="E367" t="s">
        <v>6966</v>
      </c>
      <c r="I367" s="25"/>
      <c r="J367" s="26"/>
      <c r="K367" s="5">
        <v>753</v>
      </c>
      <c r="L367" s="5"/>
      <c r="M367" s="5"/>
      <c r="N367" s="5"/>
      <c r="O367" s="18"/>
      <c r="P367" s="20"/>
      <c r="Q367" s="20"/>
    </row>
    <row r="368" spans="2:17" ht="13.5" thickBot="1">
      <c r="B368" s="23">
        <v>2750</v>
      </c>
      <c r="C368" s="22">
        <v>23</v>
      </c>
      <c r="D368" s="5" t="s">
        <v>6284</v>
      </c>
      <c r="E368" t="s">
        <v>6285</v>
      </c>
      <c r="I368" s="25"/>
      <c r="J368" s="26"/>
      <c r="K368" s="5">
        <v>891</v>
      </c>
      <c r="L368" s="5">
        <v>960</v>
      </c>
      <c r="M368" s="5">
        <v>882</v>
      </c>
      <c r="N368" s="5">
        <v>899</v>
      </c>
      <c r="O368" s="18"/>
      <c r="P368" s="20"/>
      <c r="Q368" s="20"/>
    </row>
    <row r="369" spans="2:17" ht="13.5" thickBot="1">
      <c r="B369" s="23">
        <v>2587</v>
      </c>
      <c r="C369" s="22">
        <v>52</v>
      </c>
      <c r="D369" s="5" t="s">
        <v>4990</v>
      </c>
      <c r="E369" t="s">
        <v>4998</v>
      </c>
      <c r="I369" s="9"/>
      <c r="J369" s="24">
        <v>863</v>
      </c>
      <c r="K369" s="24">
        <v>916</v>
      </c>
      <c r="L369" s="24">
        <v>808</v>
      </c>
      <c r="M369" s="24">
        <v>804</v>
      </c>
      <c r="N369" s="24"/>
      <c r="O369" s="18"/>
      <c r="P369" s="20"/>
      <c r="Q369" s="20"/>
    </row>
    <row r="370" spans="2:17" ht="13.5" thickBot="1">
      <c r="B370" s="23">
        <v>2924</v>
      </c>
      <c r="C370" s="22">
        <v>18</v>
      </c>
      <c r="D370" s="5" t="s">
        <v>6438</v>
      </c>
      <c r="E370" t="s">
        <v>6481</v>
      </c>
      <c r="I370" s="9"/>
      <c r="J370" s="24">
        <v>943</v>
      </c>
      <c r="K370" s="24">
        <v>985</v>
      </c>
      <c r="L370" s="24"/>
      <c r="M370" s="24">
        <v>996</v>
      </c>
      <c r="N370" s="24"/>
      <c r="O370" s="18"/>
      <c r="P370" s="20"/>
      <c r="Q370" s="20"/>
    </row>
    <row r="371" spans="2:17" ht="13.5" thickBot="1">
      <c r="B371" s="23">
        <v>1240</v>
      </c>
      <c r="C371" s="22">
        <v>294</v>
      </c>
      <c r="D371" s="5" t="s">
        <v>5128</v>
      </c>
      <c r="E371" t="s">
        <v>6439</v>
      </c>
      <c r="I371" s="9"/>
      <c r="J371" s="24"/>
      <c r="K371" s="24">
        <v>666</v>
      </c>
      <c r="L371" s="24">
        <v>574</v>
      </c>
      <c r="M371" s="24"/>
      <c r="N371" s="24"/>
      <c r="O371" s="18"/>
      <c r="P371" s="20"/>
      <c r="Q371" s="20"/>
    </row>
    <row r="372" spans="2:17" ht="13.5" thickBot="1">
      <c r="B372" s="23">
        <v>1888</v>
      </c>
      <c r="C372" s="22">
        <v>94</v>
      </c>
      <c r="D372" s="5" t="s">
        <v>5337</v>
      </c>
      <c r="E372" t="s">
        <v>7234</v>
      </c>
      <c r="I372" s="25"/>
      <c r="J372" s="26"/>
      <c r="K372" s="5"/>
      <c r="L372" s="5">
        <v>725</v>
      </c>
      <c r="M372" s="5">
        <v>567</v>
      </c>
      <c r="N372" s="5">
        <v>596</v>
      </c>
      <c r="O372" s="18"/>
      <c r="P372" s="20"/>
      <c r="Q372" s="20"/>
    </row>
    <row r="373" spans="2:17" ht="13.5" thickBot="1">
      <c r="B373" s="23">
        <v>595</v>
      </c>
      <c r="C373" s="22">
        <v>253</v>
      </c>
      <c r="D373" s="5" t="s">
        <v>6578</v>
      </c>
      <c r="E373" t="s">
        <v>6579</v>
      </c>
      <c r="I373" s="25"/>
      <c r="J373" s="26"/>
      <c r="K373" s="5"/>
      <c r="L373" s="5">
        <v>595</v>
      </c>
      <c r="M373" s="5"/>
      <c r="N373" s="5"/>
      <c r="O373" s="18"/>
      <c r="P373" s="20"/>
      <c r="Q373" s="20"/>
    </row>
    <row r="374" spans="2:17" ht="13.5" thickBot="1">
      <c r="B374" s="23">
        <v>697</v>
      </c>
      <c r="C374" s="22">
        <v>435</v>
      </c>
      <c r="D374" s="5" t="s">
        <v>5162</v>
      </c>
      <c r="E374" t="s">
        <v>5229</v>
      </c>
      <c r="I374" s="9"/>
      <c r="J374" s="24"/>
      <c r="K374" s="24"/>
      <c r="L374" s="24"/>
      <c r="M374" s="24">
        <v>697</v>
      </c>
      <c r="N374" s="24"/>
      <c r="O374" s="18"/>
      <c r="P374" s="20"/>
      <c r="Q374" s="20"/>
    </row>
    <row r="375" spans="2:17" ht="13.5" thickBot="1">
      <c r="B375" s="23">
        <v>2653</v>
      </c>
      <c r="C375" s="22">
        <v>31</v>
      </c>
      <c r="D375" s="5" t="s">
        <v>6469</v>
      </c>
      <c r="E375" t="s">
        <v>6959</v>
      </c>
      <c r="I375" s="25"/>
      <c r="J375" s="26"/>
      <c r="K375" s="5">
        <v>921</v>
      </c>
      <c r="L375" s="5">
        <v>905</v>
      </c>
      <c r="M375" s="5"/>
      <c r="N375" s="5">
        <v>827</v>
      </c>
      <c r="O375" s="18"/>
      <c r="P375" s="20"/>
      <c r="Q375" s="20"/>
    </row>
    <row r="376" spans="2:17" ht="13.5" thickBot="1">
      <c r="B376" s="23">
        <v>2230</v>
      </c>
      <c r="C376" s="22">
        <v>65</v>
      </c>
      <c r="D376" s="5" t="s">
        <v>6387</v>
      </c>
      <c r="E376" t="s">
        <v>6959</v>
      </c>
      <c r="I376" s="25"/>
      <c r="J376" s="26"/>
      <c r="K376" s="5"/>
      <c r="L376" s="5">
        <v>790</v>
      </c>
      <c r="M376" s="5">
        <v>667</v>
      </c>
      <c r="N376" s="5">
        <v>773</v>
      </c>
      <c r="O376" s="18"/>
      <c r="P376" s="20"/>
      <c r="Q376" s="20"/>
    </row>
    <row r="377" spans="2:17" ht="13.5" thickBot="1">
      <c r="B377" s="23">
        <v>1052</v>
      </c>
      <c r="C377" s="22">
        <v>156</v>
      </c>
      <c r="D377" s="5" t="s">
        <v>5337</v>
      </c>
      <c r="E377" t="s">
        <v>6959</v>
      </c>
      <c r="I377" s="25"/>
      <c r="J377" s="26"/>
      <c r="K377" s="5">
        <v>1052</v>
      </c>
      <c r="L377" s="5"/>
      <c r="M377" s="5"/>
      <c r="N377" s="5"/>
      <c r="O377" s="18"/>
      <c r="P377" s="20"/>
      <c r="Q377" s="20"/>
    </row>
    <row r="378" spans="2:17" ht="13.5" thickBot="1">
      <c r="B378" s="23">
        <v>1881</v>
      </c>
      <c r="C378" s="22">
        <v>175</v>
      </c>
      <c r="D378" s="5" t="s">
        <v>4975</v>
      </c>
      <c r="E378" t="s">
        <v>6516</v>
      </c>
      <c r="I378" s="9"/>
      <c r="J378" s="24"/>
      <c r="K378" s="24"/>
      <c r="L378" s="24">
        <v>937</v>
      </c>
      <c r="M378" s="24">
        <v>944</v>
      </c>
      <c r="N378" s="24"/>
      <c r="O378" s="18"/>
      <c r="P378" s="20"/>
      <c r="Q378" s="20"/>
    </row>
    <row r="379" spans="2:17" ht="13.5" thickBot="1">
      <c r="B379" s="23">
        <v>1529</v>
      </c>
      <c r="C379" s="22">
        <v>119</v>
      </c>
      <c r="D379" s="5" t="s">
        <v>5048</v>
      </c>
      <c r="E379" t="s">
        <v>5049</v>
      </c>
      <c r="I379" s="25"/>
      <c r="J379" s="26"/>
      <c r="K379" s="5">
        <v>799</v>
      </c>
      <c r="L379" s="5">
        <v>730</v>
      </c>
      <c r="M379" s="5"/>
      <c r="N379" s="5"/>
      <c r="O379" s="18"/>
      <c r="P379" s="20"/>
      <c r="Q379" s="20"/>
    </row>
    <row r="380" spans="2:17" ht="13.5" thickBot="1">
      <c r="B380" s="23">
        <v>2740</v>
      </c>
      <c r="C380" s="22">
        <v>33</v>
      </c>
      <c r="D380" s="5" t="s">
        <v>4956</v>
      </c>
      <c r="E380" t="s">
        <v>4957</v>
      </c>
      <c r="I380" s="9"/>
      <c r="J380" s="24">
        <v>920</v>
      </c>
      <c r="K380" s="24">
        <v>903</v>
      </c>
      <c r="L380" s="24">
        <v>803</v>
      </c>
      <c r="M380" s="24">
        <v>917</v>
      </c>
      <c r="N380" s="24"/>
      <c r="O380" s="18"/>
      <c r="P380" s="20"/>
      <c r="Q380" s="20"/>
    </row>
    <row r="381" spans="2:17" ht="13.5" thickBot="1">
      <c r="B381" s="23">
        <v>593</v>
      </c>
      <c r="C381" s="22">
        <v>505</v>
      </c>
      <c r="D381" s="5" t="s">
        <v>5069</v>
      </c>
      <c r="E381" t="s">
        <v>3754</v>
      </c>
      <c r="I381" s="9"/>
      <c r="J381" s="24"/>
      <c r="K381" s="24"/>
      <c r="L381" s="24">
        <v>593</v>
      </c>
      <c r="M381" s="24"/>
      <c r="N381" s="24"/>
      <c r="O381" s="18"/>
      <c r="P381" s="20"/>
      <c r="Q381" s="20"/>
    </row>
    <row r="382" spans="2:17" ht="13.5" thickBot="1">
      <c r="B382" s="23">
        <v>2468</v>
      </c>
      <c r="C382" s="22">
        <v>64</v>
      </c>
      <c r="D382" s="5" t="s">
        <v>4975</v>
      </c>
      <c r="E382" t="s">
        <v>6345</v>
      </c>
      <c r="I382" s="9"/>
      <c r="J382" s="24">
        <v>822</v>
      </c>
      <c r="K382" s="24">
        <v>848</v>
      </c>
      <c r="L382" s="24"/>
      <c r="M382" s="24">
        <v>798</v>
      </c>
      <c r="N382" s="24"/>
      <c r="O382" s="18"/>
      <c r="P382" s="20"/>
      <c r="Q382" s="20"/>
    </row>
    <row r="383" spans="2:17" ht="13.5" thickBot="1">
      <c r="B383" s="23">
        <v>1879</v>
      </c>
      <c r="C383" s="22">
        <v>96</v>
      </c>
      <c r="D383" s="5" t="s">
        <v>6721</v>
      </c>
      <c r="E383" t="s">
        <v>6722</v>
      </c>
      <c r="I383" s="25"/>
      <c r="J383" s="26"/>
      <c r="K383" s="5">
        <v>584</v>
      </c>
      <c r="L383" s="5">
        <v>677</v>
      </c>
      <c r="M383" s="5">
        <v>521</v>
      </c>
      <c r="N383" s="5">
        <v>618</v>
      </c>
      <c r="O383" s="18"/>
      <c r="P383" s="20"/>
      <c r="Q383" s="20"/>
    </row>
    <row r="384" spans="2:17" ht="13.5" thickBot="1">
      <c r="B384" s="23">
        <v>798</v>
      </c>
      <c r="C384" s="22">
        <v>370</v>
      </c>
      <c r="D384" s="5" t="s">
        <v>5013</v>
      </c>
      <c r="E384" t="s">
        <v>7205</v>
      </c>
      <c r="I384" s="9"/>
      <c r="J384" s="24"/>
      <c r="K384" s="24">
        <v>798</v>
      </c>
      <c r="L384" s="24"/>
      <c r="M384" s="24"/>
      <c r="N384" s="24"/>
      <c r="O384" s="18"/>
      <c r="P384" s="20"/>
      <c r="Q384" s="20"/>
    </row>
    <row r="385" spans="2:17" ht="13.5" thickBot="1">
      <c r="B385" s="23">
        <v>776</v>
      </c>
      <c r="C385" s="22">
        <v>184</v>
      </c>
      <c r="D385" s="5" t="s">
        <v>5337</v>
      </c>
      <c r="E385" t="s">
        <v>3553</v>
      </c>
      <c r="I385" s="25"/>
      <c r="J385" s="26"/>
      <c r="K385" s="5"/>
      <c r="L385" s="5"/>
      <c r="M385" s="5"/>
      <c r="N385" s="5">
        <v>776</v>
      </c>
      <c r="O385" s="18"/>
      <c r="P385" s="20"/>
      <c r="Q385" s="20"/>
    </row>
    <row r="386" spans="2:17" ht="13.5" thickBot="1">
      <c r="B386" s="23">
        <v>764</v>
      </c>
      <c r="C386" s="22">
        <v>187</v>
      </c>
      <c r="D386" s="5" t="s">
        <v>4941</v>
      </c>
      <c r="E386" t="s">
        <v>6386</v>
      </c>
      <c r="I386" s="25"/>
      <c r="J386" s="26"/>
      <c r="K386" s="5">
        <v>764</v>
      </c>
      <c r="L386" s="5"/>
      <c r="M386" s="5"/>
      <c r="N386" s="5"/>
      <c r="O386" s="18"/>
      <c r="P386" s="20"/>
      <c r="Q386" s="20"/>
    </row>
    <row r="387" spans="2:17" ht="13.5" thickBot="1">
      <c r="B387" s="23">
        <v>618</v>
      </c>
      <c r="C387" s="22">
        <v>485</v>
      </c>
      <c r="D387" s="5" t="s">
        <v>5286</v>
      </c>
      <c r="E387" t="s">
        <v>7225</v>
      </c>
      <c r="I387" s="9"/>
      <c r="J387" s="24"/>
      <c r="K387" s="24">
        <v>618</v>
      </c>
      <c r="L387" s="24"/>
      <c r="M387" s="24"/>
      <c r="N387" s="24"/>
      <c r="O387" s="18"/>
      <c r="P387" s="20"/>
      <c r="Q387" s="20"/>
    </row>
    <row r="388" spans="2:17" ht="13.5" thickBot="1">
      <c r="B388" s="23">
        <v>997</v>
      </c>
      <c r="C388" s="22">
        <v>164</v>
      </c>
      <c r="D388" s="5" t="s">
        <v>4954</v>
      </c>
      <c r="E388" t="s">
        <v>6566</v>
      </c>
      <c r="I388" s="25"/>
      <c r="J388" s="26"/>
      <c r="K388" s="5">
        <v>472</v>
      </c>
      <c r="L388" s="5"/>
      <c r="M388" s="5"/>
      <c r="N388" s="5">
        <v>525</v>
      </c>
      <c r="O388" s="18"/>
      <c r="P388" s="20"/>
      <c r="Q388" s="20"/>
    </row>
    <row r="389" spans="2:17" ht="13.5" thickBot="1">
      <c r="B389" s="23">
        <v>1649</v>
      </c>
      <c r="C389" s="22">
        <v>208</v>
      </c>
      <c r="D389" s="5" t="s">
        <v>5012</v>
      </c>
      <c r="E389" t="s">
        <v>5227</v>
      </c>
      <c r="I389" s="9"/>
      <c r="J389" s="24">
        <v>558</v>
      </c>
      <c r="K389" s="24">
        <v>603</v>
      </c>
      <c r="L389" s="24">
        <v>418</v>
      </c>
      <c r="M389" s="24">
        <v>488</v>
      </c>
      <c r="N389" s="24"/>
      <c r="O389" s="18"/>
      <c r="P389" s="20"/>
      <c r="Q389" s="20"/>
    </row>
    <row r="390" spans="2:17" ht="13.5" thickBot="1">
      <c r="B390" s="23">
        <v>618</v>
      </c>
      <c r="C390" s="22">
        <v>486</v>
      </c>
      <c r="D390" s="5" t="s">
        <v>5266</v>
      </c>
      <c r="E390" t="s">
        <v>5227</v>
      </c>
      <c r="I390" s="9"/>
      <c r="J390" s="24"/>
      <c r="K390" s="24"/>
      <c r="L390" s="24"/>
      <c r="M390" s="24">
        <v>618</v>
      </c>
      <c r="N390" s="24"/>
      <c r="O390" s="18"/>
      <c r="P390" s="20"/>
      <c r="Q390" s="20"/>
    </row>
    <row r="391" spans="2:17" ht="13.5" thickBot="1">
      <c r="B391" s="23">
        <v>659</v>
      </c>
      <c r="C391" s="22">
        <v>227</v>
      </c>
      <c r="D391" s="5" t="s">
        <v>5293</v>
      </c>
      <c r="E391" t="s">
        <v>6488</v>
      </c>
      <c r="I391" s="25"/>
      <c r="J391" s="26"/>
      <c r="K391" s="5">
        <v>659</v>
      </c>
      <c r="L391" s="5"/>
      <c r="M391" s="5"/>
      <c r="N391" s="5"/>
      <c r="O391" s="18"/>
      <c r="P391" s="20"/>
      <c r="Q391" s="20"/>
    </row>
    <row r="392" spans="2:17" ht="13.5" thickBot="1">
      <c r="B392" s="23">
        <v>1051</v>
      </c>
      <c r="C392" s="22">
        <v>157</v>
      </c>
      <c r="D392" s="5" t="s">
        <v>5037</v>
      </c>
      <c r="E392" t="s">
        <v>5619</v>
      </c>
      <c r="I392" s="25"/>
      <c r="J392" s="26"/>
      <c r="K392" s="5"/>
      <c r="L392" s="5">
        <v>580</v>
      </c>
      <c r="M392" s="5">
        <v>471</v>
      </c>
      <c r="N392" s="5"/>
      <c r="O392" s="18"/>
      <c r="P392" s="20"/>
      <c r="Q392" s="20"/>
    </row>
    <row r="393" spans="2:17" ht="13.5" thickBot="1">
      <c r="B393" s="23">
        <v>2391</v>
      </c>
      <c r="C393" s="22">
        <v>75</v>
      </c>
      <c r="D393" s="5" t="s">
        <v>5061</v>
      </c>
      <c r="E393" t="s">
        <v>5617</v>
      </c>
      <c r="I393" s="9"/>
      <c r="J393" s="24">
        <v>746</v>
      </c>
      <c r="K393" s="24">
        <v>870</v>
      </c>
      <c r="L393" s="24">
        <v>775</v>
      </c>
      <c r="M393" s="24"/>
      <c r="N393" s="24"/>
      <c r="O393" s="18"/>
      <c r="P393" s="20"/>
      <c r="Q393" s="20"/>
    </row>
    <row r="394" spans="2:17" ht="13.5" thickBot="1">
      <c r="B394" s="23">
        <v>627</v>
      </c>
      <c r="C394" s="22">
        <v>478</v>
      </c>
      <c r="D394" s="5" t="s">
        <v>5175</v>
      </c>
      <c r="E394" t="s">
        <v>5617</v>
      </c>
      <c r="I394" s="9"/>
      <c r="J394" s="24">
        <v>627</v>
      </c>
      <c r="K394" s="24"/>
      <c r="L394" s="24"/>
      <c r="M394" s="24"/>
      <c r="N394" s="24"/>
      <c r="O394" s="18"/>
      <c r="P394" s="20"/>
      <c r="Q394" s="20"/>
    </row>
    <row r="395" spans="2:17" ht="13.5" thickBot="1">
      <c r="B395" s="23">
        <v>562</v>
      </c>
      <c r="C395" s="22">
        <v>533</v>
      </c>
      <c r="D395" s="5" t="s">
        <v>4969</v>
      </c>
      <c r="E395" t="s">
        <v>5617</v>
      </c>
      <c r="I395" s="9"/>
      <c r="J395" s="24">
        <v>562</v>
      </c>
      <c r="K395" s="24"/>
      <c r="L395" s="24"/>
      <c r="M395" s="24"/>
      <c r="N395" s="24"/>
      <c r="O395" s="18"/>
      <c r="P395" s="20"/>
      <c r="Q395" s="20"/>
    </row>
    <row r="396" spans="2:17" ht="13.5" thickBot="1">
      <c r="B396" s="23">
        <v>805</v>
      </c>
      <c r="C396" s="22">
        <v>181</v>
      </c>
      <c r="D396" s="5" t="s">
        <v>5593</v>
      </c>
      <c r="E396" t="s">
        <v>6460</v>
      </c>
      <c r="I396" s="25"/>
      <c r="J396" s="26"/>
      <c r="K396" s="5">
        <v>805</v>
      </c>
      <c r="L396" s="5"/>
      <c r="M396" s="5"/>
      <c r="N396" s="5"/>
      <c r="O396" s="18"/>
      <c r="P396" s="20"/>
      <c r="Q396" s="20"/>
    </row>
    <row r="397" spans="2:17" ht="13.5" thickBot="1">
      <c r="B397" s="23">
        <v>2686</v>
      </c>
      <c r="C397" s="22">
        <v>30</v>
      </c>
      <c r="D397" s="5" t="s">
        <v>5179</v>
      </c>
      <c r="E397" t="s">
        <v>6404</v>
      </c>
      <c r="I397" s="25"/>
      <c r="J397" s="26"/>
      <c r="K397" s="5">
        <v>856</v>
      </c>
      <c r="L397" s="5">
        <v>983</v>
      </c>
      <c r="M397" s="5">
        <v>847</v>
      </c>
      <c r="N397" s="5">
        <v>845</v>
      </c>
      <c r="O397" s="18"/>
      <c r="P397" s="20"/>
      <c r="Q397" s="20"/>
    </row>
    <row r="398" spans="2:17" ht="13.5" thickBot="1">
      <c r="B398" s="23">
        <v>568</v>
      </c>
      <c r="C398" s="22">
        <v>527</v>
      </c>
      <c r="D398" s="5" t="s">
        <v>4948</v>
      </c>
      <c r="E398" t="s">
        <v>6353</v>
      </c>
      <c r="I398" s="9"/>
      <c r="J398" s="24"/>
      <c r="K398" s="24"/>
      <c r="L398" s="24"/>
      <c r="M398" s="24">
        <v>568</v>
      </c>
      <c r="N398" s="24"/>
      <c r="O398" s="18"/>
      <c r="P398" s="20"/>
      <c r="Q398" s="20"/>
    </row>
    <row r="399" spans="2:17" ht="13.5" thickBot="1">
      <c r="B399" s="23">
        <v>718</v>
      </c>
      <c r="C399" s="22">
        <v>420</v>
      </c>
      <c r="D399" s="5" t="s">
        <v>5058</v>
      </c>
      <c r="E399" t="s">
        <v>6353</v>
      </c>
      <c r="I399" s="9"/>
      <c r="J399" s="24">
        <v>718</v>
      </c>
      <c r="K399" s="24"/>
      <c r="L399" s="24"/>
      <c r="M399" s="24"/>
      <c r="N399" s="24"/>
      <c r="O399" s="18"/>
      <c r="P399" s="20"/>
      <c r="Q399" s="20"/>
    </row>
    <row r="400" spans="2:17" ht="13.5" thickBot="1">
      <c r="B400" s="23">
        <v>473</v>
      </c>
      <c r="C400" s="22">
        <v>581</v>
      </c>
      <c r="D400" s="5" t="s">
        <v>4975</v>
      </c>
      <c r="E400" t="s">
        <v>6720</v>
      </c>
      <c r="I400" s="9"/>
      <c r="J400" s="24">
        <v>473</v>
      </c>
      <c r="K400" s="24"/>
      <c r="L400" s="24"/>
      <c r="M400" s="24"/>
      <c r="N400" s="24"/>
      <c r="O400" s="18"/>
      <c r="P400" s="20"/>
      <c r="Q400" s="20"/>
    </row>
    <row r="401" spans="2:17" ht="13.5" thickBot="1">
      <c r="B401" s="23">
        <v>2520</v>
      </c>
      <c r="C401" s="22">
        <v>39</v>
      </c>
      <c r="D401" s="5" t="s">
        <v>6416</v>
      </c>
      <c r="E401" t="s">
        <v>6417</v>
      </c>
      <c r="I401" s="25"/>
      <c r="J401" s="26"/>
      <c r="K401" s="5">
        <v>787</v>
      </c>
      <c r="L401" s="5">
        <v>939</v>
      </c>
      <c r="M401" s="5">
        <v>794</v>
      </c>
      <c r="N401" s="5"/>
      <c r="O401" s="18"/>
      <c r="P401" s="20"/>
      <c r="Q401" s="20"/>
    </row>
    <row r="402" spans="2:17" ht="13.5" thickBot="1">
      <c r="B402" s="23">
        <v>482</v>
      </c>
      <c r="C402" s="22">
        <v>579</v>
      </c>
      <c r="D402" s="5" t="s">
        <v>5202</v>
      </c>
      <c r="E402" t="s">
        <v>6170</v>
      </c>
      <c r="I402" s="9"/>
      <c r="J402" s="24">
        <v>482</v>
      </c>
      <c r="K402" s="24"/>
      <c r="L402" s="24"/>
      <c r="M402" s="24"/>
      <c r="N402" s="24"/>
      <c r="O402" s="18"/>
      <c r="P402" s="20"/>
      <c r="Q402" s="20"/>
    </row>
    <row r="403" spans="2:17" ht="13.5" thickBot="1">
      <c r="B403" s="23">
        <v>2105</v>
      </c>
      <c r="C403" s="22">
        <v>78</v>
      </c>
      <c r="D403" s="5" t="s">
        <v>5614</v>
      </c>
      <c r="E403" t="s">
        <v>6718</v>
      </c>
      <c r="I403" s="25"/>
      <c r="J403" s="26"/>
      <c r="K403" s="5">
        <v>628</v>
      </c>
      <c r="L403" s="5">
        <v>718</v>
      </c>
      <c r="M403" s="5">
        <v>564</v>
      </c>
      <c r="N403" s="5">
        <v>759</v>
      </c>
      <c r="O403" s="18"/>
      <c r="P403" s="20"/>
      <c r="Q403" s="20"/>
    </row>
    <row r="404" spans="2:17" ht="13.5" thickBot="1">
      <c r="B404" s="23">
        <v>540</v>
      </c>
      <c r="C404" s="22">
        <v>268</v>
      </c>
      <c r="D404" s="5" t="s">
        <v>5285</v>
      </c>
      <c r="E404" t="s">
        <v>6583</v>
      </c>
      <c r="I404" s="25"/>
      <c r="J404" s="26"/>
      <c r="K404" s="5">
        <v>540</v>
      </c>
      <c r="L404" s="5"/>
      <c r="M404" s="5"/>
      <c r="N404" s="5"/>
      <c r="O404" s="18"/>
      <c r="P404" s="20"/>
      <c r="Q404" s="20"/>
    </row>
    <row r="405" spans="2:17" ht="13.5" thickBot="1">
      <c r="B405" s="23">
        <v>382</v>
      </c>
      <c r="C405" s="22">
        <v>592</v>
      </c>
      <c r="D405" s="5" t="s">
        <v>6726</v>
      </c>
      <c r="E405" t="s">
        <v>6509</v>
      </c>
      <c r="I405" s="9"/>
      <c r="J405" s="24">
        <v>382</v>
      </c>
      <c r="K405" s="24"/>
      <c r="L405" s="24"/>
      <c r="M405" s="24"/>
      <c r="N405" s="24"/>
      <c r="O405" s="18"/>
      <c r="P405" s="20"/>
      <c r="Q405" s="20"/>
    </row>
    <row r="406" spans="2:17" ht="13.5" thickBot="1">
      <c r="B406" s="23">
        <v>684</v>
      </c>
      <c r="C406" s="22">
        <v>220</v>
      </c>
      <c r="D406" s="5" t="s">
        <v>5293</v>
      </c>
      <c r="E406" t="s">
        <v>6556</v>
      </c>
      <c r="I406" s="25"/>
      <c r="J406" s="26"/>
      <c r="K406" s="5">
        <v>684</v>
      </c>
      <c r="L406" s="5"/>
      <c r="M406" s="5"/>
      <c r="N406" s="5"/>
      <c r="O406" s="18"/>
      <c r="P406" s="20"/>
      <c r="Q406" s="20"/>
    </row>
    <row r="407" spans="2:17" ht="13.5" thickBot="1">
      <c r="B407" s="23">
        <v>848</v>
      </c>
      <c r="C407" s="22">
        <v>175</v>
      </c>
      <c r="D407" s="5" t="s">
        <v>4010</v>
      </c>
      <c r="E407" t="s">
        <v>6556</v>
      </c>
      <c r="I407" s="25"/>
      <c r="J407" s="26"/>
      <c r="K407" s="5"/>
      <c r="L407" s="5"/>
      <c r="M407" s="5"/>
      <c r="N407" s="5">
        <v>848</v>
      </c>
      <c r="O407" s="18"/>
      <c r="P407" s="20"/>
      <c r="Q407" s="20"/>
    </row>
    <row r="408" spans="2:17" ht="13.5" thickBot="1">
      <c r="B408" s="23">
        <v>567</v>
      </c>
      <c r="C408" s="22">
        <v>529</v>
      </c>
      <c r="D408" s="5" t="s">
        <v>5007</v>
      </c>
      <c r="E408" t="s">
        <v>6186</v>
      </c>
      <c r="I408" s="9"/>
      <c r="J408" s="24">
        <v>567</v>
      </c>
      <c r="K408" s="24"/>
      <c r="L408" s="24"/>
      <c r="M408" s="24"/>
      <c r="N408" s="24"/>
      <c r="O408" s="18"/>
      <c r="P408" s="20"/>
      <c r="Q408" s="20"/>
    </row>
    <row r="409" spans="2:17" ht="13.5" thickBot="1">
      <c r="B409" s="23">
        <v>861</v>
      </c>
      <c r="C409" s="22">
        <v>350</v>
      </c>
      <c r="D409" s="5" t="s">
        <v>5008</v>
      </c>
      <c r="E409" t="s">
        <v>5238</v>
      </c>
      <c r="I409" s="9"/>
      <c r="J409" s="24"/>
      <c r="K409" s="24"/>
      <c r="L409" s="24"/>
      <c r="M409" s="24">
        <v>861</v>
      </c>
      <c r="N409" s="24"/>
      <c r="O409" s="18"/>
      <c r="P409" s="20"/>
      <c r="Q409" s="20"/>
    </row>
    <row r="410" spans="2:17" ht="26.25" thickBot="1">
      <c r="B410" s="23">
        <v>910</v>
      </c>
      <c r="C410" s="22">
        <v>340</v>
      </c>
      <c r="D410" s="5" t="s">
        <v>5135</v>
      </c>
      <c r="E410" t="s">
        <v>5238</v>
      </c>
      <c r="I410" s="9"/>
      <c r="J410" s="24"/>
      <c r="K410" s="24">
        <v>910</v>
      </c>
      <c r="L410" s="24"/>
      <c r="M410" s="24"/>
      <c r="N410" s="24"/>
      <c r="O410" s="18"/>
      <c r="P410" s="20"/>
      <c r="Q410" s="20"/>
    </row>
    <row r="411" spans="2:17" ht="13.5" thickBot="1">
      <c r="B411" s="23">
        <v>722</v>
      </c>
      <c r="C411" s="22">
        <v>202</v>
      </c>
      <c r="D411" s="5" t="s">
        <v>6383</v>
      </c>
      <c r="E411" t="s">
        <v>6695</v>
      </c>
      <c r="I411" s="25"/>
      <c r="J411" s="26"/>
      <c r="K411" s="5">
        <v>722</v>
      </c>
      <c r="L411" s="5"/>
      <c r="M411" s="5"/>
      <c r="N411" s="5"/>
      <c r="O411" s="18"/>
      <c r="P411" s="20"/>
      <c r="Q411" s="20"/>
    </row>
    <row r="412" spans="2:17" ht="13.5" thickBot="1">
      <c r="B412" s="23">
        <v>1526</v>
      </c>
      <c r="C412" s="22">
        <v>227</v>
      </c>
      <c r="D412" s="5" t="s">
        <v>5053</v>
      </c>
      <c r="E412" t="s">
        <v>7206</v>
      </c>
      <c r="I412" s="9"/>
      <c r="J412" s="24"/>
      <c r="K412" s="24">
        <v>767</v>
      </c>
      <c r="L412" s="24">
        <v>759</v>
      </c>
      <c r="M412" s="24"/>
      <c r="N412" s="24"/>
      <c r="O412" s="18"/>
      <c r="P412" s="20"/>
      <c r="Q412" s="20"/>
    </row>
    <row r="413" spans="2:17" ht="13.5" thickBot="1">
      <c r="B413" s="23">
        <v>2538</v>
      </c>
      <c r="C413" s="22">
        <v>58</v>
      </c>
      <c r="D413" s="5" t="s">
        <v>5137</v>
      </c>
      <c r="E413" t="s">
        <v>6958</v>
      </c>
      <c r="I413" s="9"/>
      <c r="J413" s="24">
        <v>800</v>
      </c>
      <c r="K413" s="24">
        <v>880</v>
      </c>
      <c r="L413" s="24"/>
      <c r="M413" s="24">
        <v>858</v>
      </c>
      <c r="N413" s="24"/>
      <c r="O413" s="18"/>
      <c r="P413" s="20"/>
      <c r="Q413" s="20"/>
    </row>
    <row r="414" spans="2:17" ht="13.5" thickBot="1">
      <c r="B414" s="23">
        <v>1640</v>
      </c>
      <c r="C414" s="22">
        <v>210</v>
      </c>
      <c r="D414" s="5" t="s">
        <v>5137</v>
      </c>
      <c r="E414" t="s">
        <v>3532</v>
      </c>
      <c r="I414" s="9"/>
      <c r="J414" s="24">
        <v>812</v>
      </c>
      <c r="K414" s="24"/>
      <c r="L414" s="24"/>
      <c r="M414" s="24">
        <v>828</v>
      </c>
      <c r="N414" s="24"/>
      <c r="O414" s="18"/>
      <c r="P414" s="20"/>
      <c r="Q414" s="20"/>
    </row>
    <row r="415" spans="2:17" ht="13.5" thickBot="1">
      <c r="B415" s="23">
        <v>2355</v>
      </c>
      <c r="C415" s="22">
        <v>83</v>
      </c>
      <c r="D415" s="5" t="s">
        <v>5286</v>
      </c>
      <c r="E415" t="s">
        <v>5123</v>
      </c>
      <c r="I415" s="9"/>
      <c r="J415" s="24">
        <v>800</v>
      </c>
      <c r="K415" s="24"/>
      <c r="L415" s="24">
        <v>716</v>
      </c>
      <c r="M415" s="24">
        <v>839</v>
      </c>
      <c r="N415" s="24"/>
      <c r="O415" s="18"/>
      <c r="P415" s="20"/>
      <c r="Q415" s="20"/>
    </row>
    <row r="416" spans="2:17" ht="13.5" thickBot="1">
      <c r="B416" s="23">
        <v>664</v>
      </c>
      <c r="C416" s="22">
        <v>455</v>
      </c>
      <c r="D416" s="5" t="s">
        <v>4975</v>
      </c>
      <c r="E416" t="s">
        <v>5123</v>
      </c>
      <c r="I416" s="9"/>
      <c r="J416" s="24"/>
      <c r="K416" s="24">
        <v>664</v>
      </c>
      <c r="L416" s="24"/>
      <c r="M416" s="24"/>
      <c r="N416" s="24"/>
      <c r="O416" s="18"/>
      <c r="P416" s="20"/>
      <c r="Q416" s="20"/>
    </row>
    <row r="417" spans="2:17" ht="13.5" thickBot="1">
      <c r="B417" s="23">
        <v>669</v>
      </c>
      <c r="C417" s="22">
        <v>450</v>
      </c>
      <c r="D417" s="5" t="s">
        <v>4936</v>
      </c>
      <c r="E417" t="s">
        <v>5123</v>
      </c>
      <c r="I417" s="9"/>
      <c r="J417" s="24"/>
      <c r="K417" s="24"/>
      <c r="L417" s="24"/>
      <c r="M417" s="24">
        <v>669</v>
      </c>
      <c r="N417" s="24"/>
      <c r="O417" s="18"/>
      <c r="P417" s="20"/>
      <c r="Q417" s="20"/>
    </row>
    <row r="418" spans="2:17" ht="13.5" thickBot="1">
      <c r="B418" s="23">
        <v>770</v>
      </c>
      <c r="C418" s="22">
        <v>185</v>
      </c>
      <c r="D418" s="5" t="s">
        <v>6188</v>
      </c>
      <c r="E418" t="s">
        <v>6167</v>
      </c>
      <c r="I418" s="25"/>
      <c r="J418" s="26"/>
      <c r="K418" s="5"/>
      <c r="L418" s="5"/>
      <c r="M418" s="5"/>
      <c r="N418" s="5">
        <v>770</v>
      </c>
      <c r="O418" s="18"/>
      <c r="P418" s="20"/>
      <c r="Q418" s="20"/>
    </row>
    <row r="419" spans="2:17" ht="13.5" thickBot="1">
      <c r="B419" s="23">
        <v>1759</v>
      </c>
      <c r="C419" s="22">
        <v>107</v>
      </c>
      <c r="D419" s="5" t="s">
        <v>5156</v>
      </c>
      <c r="E419" t="s">
        <v>6167</v>
      </c>
      <c r="I419" s="25"/>
      <c r="J419" s="26"/>
      <c r="K419" s="5">
        <v>806</v>
      </c>
      <c r="L419" s="5">
        <v>953</v>
      </c>
      <c r="M419" s="5"/>
      <c r="N419" s="5"/>
      <c r="O419" s="18"/>
      <c r="P419" s="20"/>
      <c r="Q419" s="20"/>
    </row>
    <row r="420" spans="2:17" ht="13.5" thickBot="1">
      <c r="B420" s="23">
        <v>1496</v>
      </c>
      <c r="C420" s="22">
        <v>231</v>
      </c>
      <c r="D420" s="5" t="s">
        <v>5577</v>
      </c>
      <c r="E420" t="s">
        <v>5023</v>
      </c>
      <c r="I420" s="9"/>
      <c r="J420" s="24"/>
      <c r="K420" s="24"/>
      <c r="L420" s="24">
        <v>753</v>
      </c>
      <c r="M420" s="24">
        <v>743</v>
      </c>
      <c r="N420" s="24"/>
      <c r="O420" s="18"/>
      <c r="P420" s="20"/>
      <c r="Q420" s="20"/>
    </row>
    <row r="421" spans="2:17" ht="13.5" thickBot="1">
      <c r="B421" s="23">
        <v>466</v>
      </c>
      <c r="C421" s="22">
        <v>585</v>
      </c>
      <c r="D421" s="5" t="s">
        <v>5586</v>
      </c>
      <c r="E421" t="s">
        <v>5023</v>
      </c>
      <c r="I421" s="9"/>
      <c r="J421" s="24">
        <v>466</v>
      </c>
      <c r="K421" s="24"/>
      <c r="L421" s="24"/>
      <c r="M421" s="24"/>
      <c r="N421" s="24"/>
      <c r="O421" s="18"/>
      <c r="P421" s="20"/>
      <c r="Q421" s="20"/>
    </row>
    <row r="422" spans="2:17" ht="13.5" thickBot="1">
      <c r="B422" s="23">
        <v>2735</v>
      </c>
      <c r="C422" s="22">
        <v>26</v>
      </c>
      <c r="D422" s="5" t="s">
        <v>5221</v>
      </c>
      <c r="E422" t="s">
        <v>5558</v>
      </c>
      <c r="I422" s="25"/>
      <c r="J422" s="26"/>
      <c r="K422" s="5"/>
      <c r="L422" s="5">
        <v>883</v>
      </c>
      <c r="M422" s="5">
        <v>890</v>
      </c>
      <c r="N422" s="5">
        <v>962</v>
      </c>
      <c r="O422" s="18"/>
      <c r="P422" s="20"/>
      <c r="Q422" s="20"/>
    </row>
    <row r="423" spans="2:17" ht="13.5" thickBot="1">
      <c r="B423" s="23">
        <v>2478</v>
      </c>
      <c r="C423" s="22">
        <v>63</v>
      </c>
      <c r="D423" s="5" t="s">
        <v>5008</v>
      </c>
      <c r="E423" t="s">
        <v>4940</v>
      </c>
      <c r="I423" s="9"/>
      <c r="J423" s="24">
        <v>906</v>
      </c>
      <c r="K423" s="24">
        <v>767</v>
      </c>
      <c r="L423" s="24">
        <v>805</v>
      </c>
      <c r="M423" s="24">
        <v>750</v>
      </c>
      <c r="N423" s="24"/>
      <c r="O423" s="18"/>
      <c r="P423" s="20"/>
      <c r="Q423" s="20"/>
    </row>
    <row r="424" spans="2:17" ht="13.5" thickBot="1">
      <c r="B424" s="23">
        <v>2870</v>
      </c>
      <c r="C424" s="22">
        <v>23</v>
      </c>
      <c r="D424" s="5" t="s">
        <v>4939</v>
      </c>
      <c r="E424" t="s">
        <v>4940</v>
      </c>
      <c r="I424" s="9"/>
      <c r="J424" s="24"/>
      <c r="K424" s="24">
        <v>1026</v>
      </c>
      <c r="L424" s="24">
        <v>915</v>
      </c>
      <c r="M424" s="24">
        <v>929</v>
      </c>
      <c r="N424" s="24"/>
      <c r="O424" s="18"/>
      <c r="P424" s="20"/>
      <c r="Q424" s="20"/>
    </row>
    <row r="425" spans="2:17" ht="13.5" thickBot="1">
      <c r="B425" s="23">
        <v>2389</v>
      </c>
      <c r="C425" s="22">
        <v>47</v>
      </c>
      <c r="D425" s="5" t="s">
        <v>4954</v>
      </c>
      <c r="E425" t="s">
        <v>4955</v>
      </c>
      <c r="I425" s="25"/>
      <c r="J425" s="26"/>
      <c r="K425" s="5">
        <v>828</v>
      </c>
      <c r="L425" s="5">
        <v>770</v>
      </c>
      <c r="M425" s="5"/>
      <c r="N425" s="5">
        <v>791</v>
      </c>
      <c r="O425" s="18"/>
      <c r="P425" s="20"/>
      <c r="Q425" s="20"/>
    </row>
    <row r="426" spans="2:17" ht="13.5" thickBot="1">
      <c r="B426" s="23">
        <v>523</v>
      </c>
      <c r="C426" s="22">
        <v>561</v>
      </c>
      <c r="D426" s="5" t="s">
        <v>5047</v>
      </c>
      <c r="E426" t="s">
        <v>5606</v>
      </c>
      <c r="I426" s="9"/>
      <c r="J426" s="24"/>
      <c r="K426" s="24"/>
      <c r="L426" s="24"/>
      <c r="M426" s="24">
        <v>523</v>
      </c>
      <c r="N426" s="24"/>
      <c r="O426" s="18"/>
      <c r="P426" s="20"/>
      <c r="Q426" s="20"/>
    </row>
    <row r="427" spans="2:17" ht="13.5" thickBot="1">
      <c r="B427" s="23">
        <v>2172</v>
      </c>
      <c r="C427" s="22">
        <v>70</v>
      </c>
      <c r="D427" s="5" t="s">
        <v>4996</v>
      </c>
      <c r="E427" t="s">
        <v>6709</v>
      </c>
      <c r="I427" s="25"/>
      <c r="J427" s="26"/>
      <c r="K427" s="5">
        <v>669</v>
      </c>
      <c r="L427" s="5">
        <v>768</v>
      </c>
      <c r="M427" s="5">
        <v>632</v>
      </c>
      <c r="N427" s="5">
        <v>735</v>
      </c>
      <c r="O427" s="18"/>
      <c r="P427" s="20"/>
      <c r="Q427" s="20"/>
    </row>
    <row r="428" spans="2:17" ht="13.5" thickBot="1">
      <c r="B428" s="23">
        <v>1598</v>
      </c>
      <c r="C428" s="22">
        <v>215</v>
      </c>
      <c r="D428" s="5" t="s">
        <v>4956</v>
      </c>
      <c r="E428" t="s">
        <v>6551</v>
      </c>
      <c r="I428" s="9"/>
      <c r="J428" s="24">
        <v>483</v>
      </c>
      <c r="K428" s="24">
        <v>561</v>
      </c>
      <c r="L428" s="24">
        <v>480</v>
      </c>
      <c r="M428" s="24">
        <v>554</v>
      </c>
      <c r="N428" s="24"/>
      <c r="O428" s="18"/>
      <c r="P428" s="20"/>
      <c r="Q428" s="20"/>
    </row>
    <row r="429" spans="2:17" ht="13.5" thickBot="1">
      <c r="B429" s="23">
        <v>674</v>
      </c>
      <c r="C429" s="22">
        <v>447</v>
      </c>
      <c r="D429" s="5" t="s">
        <v>5263</v>
      </c>
      <c r="E429" t="s">
        <v>5264</v>
      </c>
      <c r="I429" s="9"/>
      <c r="J429" s="24">
        <v>674</v>
      </c>
      <c r="K429" s="24"/>
      <c r="L429" s="24"/>
      <c r="M429" s="24"/>
      <c r="N429" s="24"/>
      <c r="O429" s="18"/>
      <c r="P429" s="20"/>
      <c r="Q429" s="20"/>
    </row>
    <row r="430" spans="2:17" ht="13.5" thickBot="1">
      <c r="B430" s="23">
        <v>2731</v>
      </c>
      <c r="C430" s="22">
        <v>27</v>
      </c>
      <c r="D430" s="5" t="s">
        <v>4954</v>
      </c>
      <c r="E430" t="s">
        <v>5579</v>
      </c>
      <c r="I430" s="25"/>
      <c r="J430" s="26"/>
      <c r="K430" s="5">
        <v>846</v>
      </c>
      <c r="L430" s="5">
        <v>1003</v>
      </c>
      <c r="M430" s="5">
        <v>819</v>
      </c>
      <c r="N430" s="5">
        <v>882</v>
      </c>
      <c r="O430" s="18"/>
      <c r="P430" s="20"/>
      <c r="Q430" s="20"/>
    </row>
    <row r="431" spans="2:17" ht="13.5" thickBot="1">
      <c r="B431" s="23">
        <v>2143</v>
      </c>
      <c r="C431" s="22">
        <v>127</v>
      </c>
      <c r="D431" s="5" t="s">
        <v>5013</v>
      </c>
      <c r="E431" t="s">
        <v>5014</v>
      </c>
      <c r="I431" s="9"/>
      <c r="J431" s="24"/>
      <c r="K431" s="24">
        <v>754</v>
      </c>
      <c r="L431" s="24">
        <v>689</v>
      </c>
      <c r="M431" s="24">
        <v>700</v>
      </c>
      <c r="N431" s="24"/>
      <c r="O431" s="18"/>
      <c r="P431" s="20"/>
      <c r="Q431" s="20"/>
    </row>
    <row r="432" spans="2:17" ht="13.5" thickBot="1">
      <c r="B432" s="23">
        <v>2603</v>
      </c>
      <c r="C432" s="22">
        <v>33</v>
      </c>
      <c r="D432" s="5" t="s">
        <v>4954</v>
      </c>
      <c r="E432" t="s">
        <v>5569</v>
      </c>
      <c r="I432" s="25"/>
      <c r="J432" s="26"/>
      <c r="K432" s="5">
        <v>803</v>
      </c>
      <c r="L432" s="5">
        <v>900</v>
      </c>
      <c r="M432" s="5"/>
      <c r="N432" s="5">
        <v>900</v>
      </c>
      <c r="O432" s="18"/>
      <c r="P432" s="20"/>
      <c r="Q432" s="20"/>
    </row>
    <row r="433" spans="2:17" ht="26.25" thickBot="1">
      <c r="B433" s="23">
        <v>1342</v>
      </c>
      <c r="C433" s="22">
        <v>269</v>
      </c>
      <c r="D433" s="5" t="s">
        <v>4987</v>
      </c>
      <c r="E433" t="s">
        <v>6450</v>
      </c>
      <c r="I433" s="9"/>
      <c r="J433" s="24">
        <v>575</v>
      </c>
      <c r="K433" s="24">
        <v>767</v>
      </c>
      <c r="L433" s="24"/>
      <c r="M433" s="24"/>
      <c r="N433" s="24"/>
      <c r="O433" s="18"/>
      <c r="P433" s="20"/>
      <c r="Q433" s="20"/>
    </row>
    <row r="434" spans="2:17" ht="13.5" thickBot="1">
      <c r="B434" s="23">
        <v>1868</v>
      </c>
      <c r="C434" s="22">
        <v>177</v>
      </c>
      <c r="D434" s="5" t="s">
        <v>5168</v>
      </c>
      <c r="E434" t="s">
        <v>6687</v>
      </c>
      <c r="I434" s="9"/>
      <c r="J434" s="24">
        <v>575</v>
      </c>
      <c r="K434" s="24">
        <v>651</v>
      </c>
      <c r="L434" s="24">
        <v>588</v>
      </c>
      <c r="M434" s="24">
        <v>629</v>
      </c>
      <c r="N434" s="24"/>
      <c r="O434" s="18"/>
      <c r="P434" s="20"/>
      <c r="Q434" s="20"/>
    </row>
    <row r="435" spans="2:17" ht="13.5" thickBot="1">
      <c r="B435" s="23">
        <v>1778</v>
      </c>
      <c r="C435" s="22">
        <v>104</v>
      </c>
      <c r="D435" s="5" t="s">
        <v>6724</v>
      </c>
      <c r="E435" t="s">
        <v>6547</v>
      </c>
      <c r="I435" s="25"/>
      <c r="J435" s="26"/>
      <c r="K435" s="5">
        <v>537</v>
      </c>
      <c r="L435" s="5">
        <v>646</v>
      </c>
      <c r="M435" s="5">
        <v>512</v>
      </c>
      <c r="N435" s="5">
        <v>595</v>
      </c>
      <c r="O435" s="18"/>
      <c r="P435" s="20"/>
      <c r="Q435" s="20"/>
    </row>
    <row r="436" spans="2:17" ht="13.5" thickBot="1">
      <c r="B436" s="23">
        <v>1821</v>
      </c>
      <c r="C436" s="22">
        <v>187</v>
      </c>
      <c r="D436" s="5" t="s">
        <v>5047</v>
      </c>
      <c r="E436" t="s">
        <v>6321</v>
      </c>
      <c r="I436" s="9"/>
      <c r="J436" s="24">
        <v>605</v>
      </c>
      <c r="K436" s="24">
        <v>593</v>
      </c>
      <c r="L436" s="24">
        <v>562</v>
      </c>
      <c r="M436" s="24">
        <v>623</v>
      </c>
      <c r="N436" s="24"/>
      <c r="O436" s="18"/>
      <c r="P436" s="20"/>
      <c r="Q436" s="20"/>
    </row>
    <row r="437" spans="2:17" ht="13.5" thickBot="1">
      <c r="B437" s="23">
        <v>1023</v>
      </c>
      <c r="C437" s="22">
        <v>160</v>
      </c>
      <c r="D437" s="5" t="s">
        <v>6555</v>
      </c>
      <c r="E437" t="s">
        <v>7253</v>
      </c>
      <c r="I437" s="25"/>
      <c r="J437" s="26"/>
      <c r="K437" s="5"/>
      <c r="L437" s="5">
        <v>567</v>
      </c>
      <c r="M437" s="5">
        <v>456</v>
      </c>
      <c r="N437" s="5"/>
      <c r="O437" s="18"/>
      <c r="P437" s="20"/>
      <c r="Q437" s="20"/>
    </row>
    <row r="438" spans="2:17" ht="13.5" thickBot="1">
      <c r="B438" s="23">
        <v>1984</v>
      </c>
      <c r="C438" s="22">
        <v>150</v>
      </c>
      <c r="D438" s="5" t="s">
        <v>4956</v>
      </c>
      <c r="E438" t="s">
        <v>4995</v>
      </c>
      <c r="I438" s="9"/>
      <c r="J438" s="24">
        <v>982</v>
      </c>
      <c r="K438" s="24">
        <v>1002</v>
      </c>
      <c r="L438" s="24"/>
      <c r="M438" s="24"/>
      <c r="N438" s="24"/>
      <c r="O438" s="18"/>
      <c r="P438" s="20"/>
      <c r="Q438" s="20"/>
    </row>
    <row r="439" spans="2:17" ht="13.5" thickBot="1">
      <c r="B439" s="23">
        <v>2851</v>
      </c>
      <c r="C439" s="22">
        <v>27</v>
      </c>
      <c r="D439" s="5" t="s">
        <v>4988</v>
      </c>
      <c r="E439" t="s">
        <v>4989</v>
      </c>
      <c r="I439" s="9"/>
      <c r="J439" s="24"/>
      <c r="K439" s="24">
        <v>1024</v>
      </c>
      <c r="L439" s="24">
        <v>907</v>
      </c>
      <c r="M439" s="24">
        <v>920</v>
      </c>
      <c r="N439" s="24"/>
      <c r="O439" s="18"/>
      <c r="P439" s="20"/>
      <c r="Q439" s="20"/>
    </row>
    <row r="440" spans="2:17" ht="13.5" thickBot="1">
      <c r="B440" s="23">
        <v>2514</v>
      </c>
      <c r="C440" s="22">
        <v>61</v>
      </c>
      <c r="D440" s="5" t="s">
        <v>5008</v>
      </c>
      <c r="E440" t="s">
        <v>6297</v>
      </c>
      <c r="I440" s="9"/>
      <c r="J440" s="24">
        <v>804</v>
      </c>
      <c r="K440" s="24">
        <v>859</v>
      </c>
      <c r="L440" s="24">
        <v>720</v>
      </c>
      <c r="M440" s="24">
        <v>851</v>
      </c>
      <c r="N440" s="24"/>
      <c r="O440" s="18"/>
      <c r="P440" s="20"/>
      <c r="Q440" s="20"/>
    </row>
    <row r="441" spans="2:17" ht="13.5" thickBot="1">
      <c r="B441" s="23">
        <v>1679</v>
      </c>
      <c r="C441" s="22">
        <v>201</v>
      </c>
      <c r="D441" s="5" t="s">
        <v>5058</v>
      </c>
      <c r="E441" t="s">
        <v>6347</v>
      </c>
      <c r="I441" s="9"/>
      <c r="J441" s="24"/>
      <c r="K441" s="24">
        <v>859</v>
      </c>
      <c r="L441" s="24"/>
      <c r="M441" s="24">
        <v>820</v>
      </c>
      <c r="N441" s="24"/>
      <c r="O441" s="18"/>
      <c r="P441" s="20"/>
      <c r="Q441" s="20"/>
    </row>
    <row r="442" spans="2:17" ht="13.5" thickBot="1">
      <c r="B442" s="23">
        <v>722</v>
      </c>
      <c r="C442" s="22">
        <v>203</v>
      </c>
      <c r="D442" s="5" t="s">
        <v>5076</v>
      </c>
      <c r="E442" t="s">
        <v>3556</v>
      </c>
      <c r="I442" s="25"/>
      <c r="J442" s="26"/>
      <c r="K442" s="5"/>
      <c r="L442" s="5"/>
      <c r="M442" s="5"/>
      <c r="N442" s="5">
        <v>722</v>
      </c>
      <c r="O442" s="18"/>
      <c r="P442" s="20"/>
      <c r="Q442" s="20"/>
    </row>
    <row r="443" spans="2:17" ht="13.5" thickBot="1">
      <c r="B443" s="23">
        <v>625</v>
      </c>
      <c r="C443" s="22">
        <v>245</v>
      </c>
      <c r="D443" s="5" t="s">
        <v>6348</v>
      </c>
      <c r="E443" t="s">
        <v>6568</v>
      </c>
      <c r="I443" s="25"/>
      <c r="J443" s="26"/>
      <c r="K443" s="5">
        <v>625</v>
      </c>
      <c r="L443" s="5"/>
      <c r="M443" s="5"/>
      <c r="N443" s="5"/>
      <c r="O443" s="18"/>
      <c r="P443" s="20"/>
      <c r="Q443" s="20"/>
    </row>
    <row r="444" spans="2:17" ht="13.5" thickBot="1">
      <c r="B444" s="23">
        <v>703</v>
      </c>
      <c r="C444" s="22">
        <v>431</v>
      </c>
      <c r="D444" s="5" t="s">
        <v>5005</v>
      </c>
      <c r="E444" t="s">
        <v>6396</v>
      </c>
      <c r="I444" s="9"/>
      <c r="J444" s="24"/>
      <c r="K444" s="24">
        <v>703</v>
      </c>
      <c r="L444" s="24"/>
      <c r="M444" s="24"/>
      <c r="N444" s="24"/>
      <c r="O444" s="18"/>
      <c r="P444" s="20"/>
      <c r="Q444" s="20"/>
    </row>
    <row r="445" spans="2:17" ht="13.5" thickBot="1">
      <c r="B445" s="23">
        <v>1675</v>
      </c>
      <c r="C445" s="22">
        <v>113</v>
      </c>
      <c r="D445" s="5" t="s">
        <v>5574</v>
      </c>
      <c r="E445" t="s">
        <v>6570</v>
      </c>
      <c r="I445" s="25"/>
      <c r="J445" s="26"/>
      <c r="K445" s="5">
        <v>551</v>
      </c>
      <c r="L445" s="5">
        <v>555</v>
      </c>
      <c r="M445" s="5">
        <v>510</v>
      </c>
      <c r="N445" s="5">
        <v>569</v>
      </c>
      <c r="O445" s="18"/>
      <c r="P445" s="20"/>
      <c r="Q445" s="20"/>
    </row>
    <row r="446" spans="2:17" ht="13.5" thickBot="1">
      <c r="B446" s="23">
        <v>2313</v>
      </c>
      <c r="C446" s="22">
        <v>95</v>
      </c>
      <c r="D446" s="5" t="s">
        <v>5218</v>
      </c>
      <c r="E446" t="s">
        <v>6293</v>
      </c>
      <c r="I446" s="9"/>
      <c r="J446" s="24">
        <v>698</v>
      </c>
      <c r="K446" s="24">
        <v>815</v>
      </c>
      <c r="L446" s="24">
        <v>680</v>
      </c>
      <c r="M446" s="24">
        <v>800</v>
      </c>
      <c r="N446" s="24"/>
      <c r="O446" s="18"/>
      <c r="P446" s="20"/>
      <c r="Q446" s="20"/>
    </row>
    <row r="447" spans="2:17" ht="13.5" thickBot="1">
      <c r="B447" s="23">
        <v>2978</v>
      </c>
      <c r="C447" s="22">
        <v>14</v>
      </c>
      <c r="D447" s="5" t="s">
        <v>6215</v>
      </c>
      <c r="E447" t="s">
        <v>6216</v>
      </c>
      <c r="I447" s="9"/>
      <c r="J447" s="24">
        <v>977</v>
      </c>
      <c r="K447" s="24">
        <v>1035</v>
      </c>
      <c r="L447" s="24">
        <v>966</v>
      </c>
      <c r="M447" s="24"/>
      <c r="N447" s="24"/>
      <c r="O447" s="18"/>
      <c r="P447" s="20"/>
      <c r="Q447" s="20"/>
    </row>
    <row r="448" spans="2:17" ht="13.5" thickBot="1">
      <c r="B448" s="23">
        <v>1143</v>
      </c>
      <c r="C448" s="22">
        <v>151</v>
      </c>
      <c r="D448" s="5" t="s">
        <v>6365</v>
      </c>
      <c r="E448" t="s">
        <v>6366</v>
      </c>
      <c r="I448" s="25"/>
      <c r="J448" s="26"/>
      <c r="K448" s="5">
        <v>1143</v>
      </c>
      <c r="L448" s="5"/>
      <c r="M448" s="5"/>
      <c r="N448" s="5"/>
      <c r="O448" s="18"/>
      <c r="P448" s="20"/>
      <c r="Q448" s="20"/>
    </row>
    <row r="449" spans="2:17" ht="13.5" thickBot="1">
      <c r="B449" s="23">
        <v>2960</v>
      </c>
      <c r="C449" s="22">
        <v>15</v>
      </c>
      <c r="D449" s="5" t="s">
        <v>4963</v>
      </c>
      <c r="E449" t="s">
        <v>5236</v>
      </c>
      <c r="I449" s="9"/>
      <c r="J449" s="24"/>
      <c r="K449" s="24">
        <v>1038</v>
      </c>
      <c r="L449" s="24">
        <v>917</v>
      </c>
      <c r="M449" s="24">
        <v>1005</v>
      </c>
      <c r="N449" s="24"/>
      <c r="O449" s="18"/>
      <c r="P449" s="20"/>
      <c r="Q449" s="20"/>
    </row>
    <row r="450" spans="2:17" ht="13.5" thickBot="1">
      <c r="B450" s="23">
        <v>2189</v>
      </c>
      <c r="C450" s="22">
        <v>121</v>
      </c>
      <c r="D450" s="5" t="s">
        <v>5012</v>
      </c>
      <c r="E450" t="s">
        <v>5236</v>
      </c>
      <c r="I450" s="9"/>
      <c r="J450" s="24">
        <v>675</v>
      </c>
      <c r="K450" s="24">
        <v>703</v>
      </c>
      <c r="L450" s="24">
        <v>720</v>
      </c>
      <c r="M450" s="24">
        <v>766</v>
      </c>
      <c r="N450" s="24"/>
      <c r="O450" s="18"/>
      <c r="P450" s="20"/>
      <c r="Q450" s="20"/>
    </row>
    <row r="451" spans="2:17" ht="13.5" thickBot="1">
      <c r="B451" s="23">
        <v>3704</v>
      </c>
      <c r="C451" s="22">
        <v>1</v>
      </c>
      <c r="D451" s="5" t="s">
        <v>5002</v>
      </c>
      <c r="E451" t="s">
        <v>5236</v>
      </c>
      <c r="I451" s="9"/>
      <c r="J451" s="24">
        <v>1193</v>
      </c>
      <c r="K451" s="24">
        <v>1241</v>
      </c>
      <c r="L451" s="24">
        <v>1209</v>
      </c>
      <c r="M451" s="24">
        <v>1254</v>
      </c>
      <c r="N451" s="24"/>
      <c r="O451" s="18"/>
      <c r="P451" s="20"/>
      <c r="Q451" s="20"/>
    </row>
    <row r="452" spans="2:17" ht="13.5" thickBot="1">
      <c r="B452" s="23">
        <v>700</v>
      </c>
      <c r="C452" s="22">
        <v>433</v>
      </c>
      <c r="D452" s="5" t="s">
        <v>6444</v>
      </c>
      <c r="E452" t="s">
        <v>5236</v>
      </c>
      <c r="I452" s="9"/>
      <c r="J452" s="24"/>
      <c r="K452" s="24">
        <v>700</v>
      </c>
      <c r="L452" s="24"/>
      <c r="M452" s="24"/>
      <c r="N452" s="24"/>
      <c r="O452" s="18"/>
      <c r="P452" s="20"/>
      <c r="Q452" s="20"/>
    </row>
    <row r="453" spans="2:17" ht="13.5" thickBot="1">
      <c r="B453" s="23">
        <v>639</v>
      </c>
      <c r="C453" s="22">
        <v>471</v>
      </c>
      <c r="D453" s="5" t="s">
        <v>4975</v>
      </c>
      <c r="E453" t="s">
        <v>5236</v>
      </c>
      <c r="I453" s="9"/>
      <c r="J453" s="24"/>
      <c r="K453" s="24"/>
      <c r="L453" s="24">
        <v>639</v>
      </c>
      <c r="M453" s="24"/>
      <c r="N453" s="24"/>
      <c r="O453" s="18"/>
      <c r="P453" s="20"/>
      <c r="Q453" s="20"/>
    </row>
    <row r="454" spans="2:17" ht="13.5" thickBot="1">
      <c r="B454" s="23">
        <v>738</v>
      </c>
      <c r="C454" s="22">
        <v>408</v>
      </c>
      <c r="D454" s="5" t="s">
        <v>5143</v>
      </c>
      <c r="E454" t="s">
        <v>5236</v>
      </c>
      <c r="I454" s="9"/>
      <c r="J454" s="24"/>
      <c r="K454" s="24"/>
      <c r="L454" s="24"/>
      <c r="M454" s="24">
        <v>738</v>
      </c>
      <c r="N454" s="24"/>
      <c r="O454" s="18"/>
      <c r="P454" s="20"/>
      <c r="Q454" s="20"/>
    </row>
    <row r="455" spans="2:17" ht="13.5" thickBot="1">
      <c r="B455" s="23">
        <v>580</v>
      </c>
      <c r="C455" s="22">
        <v>520</v>
      </c>
      <c r="D455" s="5" t="s">
        <v>5210</v>
      </c>
      <c r="E455" t="s">
        <v>4013</v>
      </c>
      <c r="I455" s="9"/>
      <c r="J455" s="24"/>
      <c r="K455" s="24"/>
      <c r="L455" s="24"/>
      <c r="M455" s="24">
        <v>580</v>
      </c>
      <c r="N455" s="24"/>
      <c r="O455" s="18"/>
      <c r="P455" s="20"/>
      <c r="Q455" s="20"/>
    </row>
    <row r="456" spans="2:17" ht="13.5" thickBot="1">
      <c r="B456" s="23">
        <v>3665</v>
      </c>
      <c r="C456" s="22">
        <v>3</v>
      </c>
      <c r="D456" s="5" t="s">
        <v>5145</v>
      </c>
      <c r="E456" t="s">
        <v>5146</v>
      </c>
      <c r="I456" s="9"/>
      <c r="J456" s="24">
        <v>1083</v>
      </c>
      <c r="K456" s="24">
        <v>1248</v>
      </c>
      <c r="L456" s="24">
        <v>1223</v>
      </c>
      <c r="M456" s="24">
        <v>1194</v>
      </c>
      <c r="N456" s="24"/>
      <c r="O456" s="18"/>
      <c r="P456" s="20"/>
      <c r="Q456" s="20"/>
    </row>
    <row r="457" spans="2:17" ht="13.5" thickBot="1">
      <c r="B457" s="23">
        <v>1216</v>
      </c>
      <c r="C457" s="22">
        <v>146</v>
      </c>
      <c r="D457" s="5" t="s">
        <v>5300</v>
      </c>
      <c r="E457" t="s">
        <v>7244</v>
      </c>
      <c r="I457" s="25"/>
      <c r="J457" s="26"/>
      <c r="K457" s="5"/>
      <c r="L457" s="5">
        <v>661</v>
      </c>
      <c r="M457" s="5">
        <v>555</v>
      </c>
      <c r="N457" s="5"/>
      <c r="O457" s="18"/>
      <c r="P457" s="20"/>
      <c r="Q457" s="20"/>
    </row>
    <row r="458" spans="2:17" ht="13.5" thickBot="1">
      <c r="B458" s="23">
        <v>1078</v>
      </c>
      <c r="C458" s="22">
        <v>311</v>
      </c>
      <c r="D458" s="5" t="s">
        <v>6504</v>
      </c>
      <c r="E458" t="s">
        <v>3769</v>
      </c>
      <c r="I458" s="9"/>
      <c r="J458" s="24"/>
      <c r="K458" s="24"/>
      <c r="L458" s="24">
        <v>543</v>
      </c>
      <c r="M458" s="24">
        <v>535</v>
      </c>
      <c r="N458" s="24"/>
      <c r="O458" s="18"/>
      <c r="P458" s="20"/>
      <c r="Q458" s="20"/>
    </row>
    <row r="459" spans="2:17" ht="13.5" thickBot="1">
      <c r="B459" s="23">
        <v>3088</v>
      </c>
      <c r="C459" s="22">
        <v>12</v>
      </c>
      <c r="D459" s="5" t="s">
        <v>4936</v>
      </c>
      <c r="E459" t="s">
        <v>4985</v>
      </c>
      <c r="I459" s="9"/>
      <c r="J459" s="24">
        <v>973</v>
      </c>
      <c r="K459" s="24">
        <v>1080</v>
      </c>
      <c r="L459" s="24"/>
      <c r="M459" s="24">
        <v>1035</v>
      </c>
      <c r="N459" s="24"/>
      <c r="O459" s="18"/>
      <c r="P459" s="20"/>
      <c r="Q459" s="20"/>
    </row>
    <row r="460" spans="2:17" ht="13.5" thickBot="1">
      <c r="B460" s="23">
        <v>1436</v>
      </c>
      <c r="C460" s="22">
        <v>248</v>
      </c>
      <c r="D460" s="5" t="s">
        <v>5248</v>
      </c>
      <c r="E460" t="s">
        <v>6301</v>
      </c>
      <c r="I460" s="9"/>
      <c r="J460" s="24"/>
      <c r="K460" s="24">
        <v>780</v>
      </c>
      <c r="L460" s="24">
        <v>656</v>
      </c>
      <c r="M460" s="24"/>
      <c r="N460" s="24"/>
      <c r="O460" s="18"/>
      <c r="P460" s="20"/>
      <c r="Q460" s="20"/>
    </row>
    <row r="461" spans="2:17" ht="13.5" thickBot="1">
      <c r="B461" s="23">
        <v>1907</v>
      </c>
      <c r="C461" s="22">
        <v>168</v>
      </c>
      <c r="D461" s="5" t="s">
        <v>4969</v>
      </c>
      <c r="E461" t="s">
        <v>6305</v>
      </c>
      <c r="I461" s="9"/>
      <c r="J461" s="24">
        <v>546</v>
      </c>
      <c r="K461" s="24">
        <v>734</v>
      </c>
      <c r="L461" s="24">
        <v>627</v>
      </c>
      <c r="M461" s="24"/>
      <c r="N461" s="24"/>
      <c r="O461" s="18"/>
      <c r="P461" s="20"/>
      <c r="Q461" s="20"/>
    </row>
    <row r="462" spans="2:17" ht="13.5" thickBot="1">
      <c r="B462" s="23">
        <v>723</v>
      </c>
      <c r="C462" s="22">
        <v>417</v>
      </c>
      <c r="D462" s="5" t="s">
        <v>6519</v>
      </c>
      <c r="E462" t="s">
        <v>6659</v>
      </c>
      <c r="I462" s="9"/>
      <c r="J462" s="24">
        <v>723</v>
      </c>
      <c r="K462" s="24"/>
      <c r="L462" s="24"/>
      <c r="M462" s="24"/>
      <c r="N462" s="24"/>
      <c r="O462" s="18"/>
      <c r="P462" s="20"/>
      <c r="Q462" s="20"/>
    </row>
    <row r="463" spans="2:17" ht="13.5" thickBot="1">
      <c r="B463" s="23">
        <v>1477</v>
      </c>
      <c r="C463" s="22">
        <v>236</v>
      </c>
      <c r="D463" s="5" t="s">
        <v>4975</v>
      </c>
      <c r="E463" t="s">
        <v>5071</v>
      </c>
      <c r="I463" s="9"/>
      <c r="J463" s="24"/>
      <c r="K463" s="24">
        <v>773</v>
      </c>
      <c r="L463" s="24">
        <v>704</v>
      </c>
      <c r="M463" s="24"/>
      <c r="N463" s="24"/>
      <c r="O463" s="18"/>
      <c r="P463" s="20"/>
      <c r="Q463" s="20"/>
    </row>
    <row r="464" spans="2:17" ht="13.5" thickBot="1">
      <c r="B464" s="23">
        <v>713</v>
      </c>
      <c r="C464" s="22">
        <v>206</v>
      </c>
      <c r="D464" s="5" t="s">
        <v>7240</v>
      </c>
      <c r="E464" t="s">
        <v>5071</v>
      </c>
      <c r="I464" s="25"/>
      <c r="J464" s="26"/>
      <c r="K464" s="5"/>
      <c r="L464" s="5">
        <v>713</v>
      </c>
      <c r="M464" s="5"/>
      <c r="N464" s="5"/>
      <c r="O464" s="18"/>
      <c r="P464" s="20"/>
      <c r="Q464" s="20"/>
    </row>
    <row r="465" spans="2:17" ht="13.5" thickBot="1">
      <c r="B465" s="23">
        <v>1050</v>
      </c>
      <c r="C465" s="22">
        <v>158</v>
      </c>
      <c r="D465" s="5" t="s">
        <v>5153</v>
      </c>
      <c r="E465" t="s">
        <v>5154</v>
      </c>
      <c r="I465" s="25"/>
      <c r="J465" s="26"/>
      <c r="K465" s="5"/>
      <c r="L465" s="5"/>
      <c r="M465" s="5">
        <v>1050</v>
      </c>
      <c r="N465" s="5"/>
      <c r="O465" s="18"/>
      <c r="P465" s="20"/>
      <c r="Q465" s="20"/>
    </row>
    <row r="466" spans="2:17" ht="13.5" thickBot="1">
      <c r="B466" s="23">
        <v>2265</v>
      </c>
      <c r="C466" s="22">
        <v>106</v>
      </c>
      <c r="D466" s="5" t="s">
        <v>5162</v>
      </c>
      <c r="E466" t="s">
        <v>6278</v>
      </c>
      <c r="I466" s="9"/>
      <c r="J466" s="24">
        <v>540</v>
      </c>
      <c r="K466" s="24">
        <v>714</v>
      </c>
      <c r="L466" s="24">
        <v>769</v>
      </c>
      <c r="M466" s="24">
        <v>782</v>
      </c>
      <c r="N466" s="24"/>
      <c r="O466" s="18"/>
      <c r="P466" s="20"/>
      <c r="Q466" s="20"/>
    </row>
    <row r="467" spans="2:17" ht="13.5" thickBot="1">
      <c r="B467" s="23">
        <v>1649</v>
      </c>
      <c r="C467" s="22">
        <v>207</v>
      </c>
      <c r="D467" s="5" t="s">
        <v>5210</v>
      </c>
      <c r="E467" t="s">
        <v>5526</v>
      </c>
      <c r="I467" s="9"/>
      <c r="J467" s="24">
        <v>753</v>
      </c>
      <c r="K467" s="24">
        <v>896</v>
      </c>
      <c r="L467" s="24"/>
      <c r="M467" s="24"/>
      <c r="N467" s="24"/>
      <c r="O467" s="18"/>
      <c r="P467" s="20"/>
      <c r="Q467" s="20"/>
    </row>
    <row r="468" spans="2:17" ht="13.5" thickBot="1">
      <c r="B468" s="23">
        <v>2556</v>
      </c>
      <c r="C468" s="22">
        <v>55</v>
      </c>
      <c r="D468" s="5" t="s">
        <v>5064</v>
      </c>
      <c r="E468" t="s">
        <v>5065</v>
      </c>
      <c r="I468" s="9"/>
      <c r="J468" s="24">
        <v>852</v>
      </c>
      <c r="K468" s="24">
        <v>899</v>
      </c>
      <c r="L468" s="24">
        <v>805</v>
      </c>
      <c r="M468" s="24">
        <v>776</v>
      </c>
      <c r="N468" s="24"/>
      <c r="O468" s="18"/>
      <c r="P468" s="20"/>
      <c r="Q468" s="20"/>
    </row>
    <row r="469" spans="2:17" ht="26.25" thickBot="1">
      <c r="B469" s="23">
        <v>584</v>
      </c>
      <c r="C469" s="22">
        <v>513</v>
      </c>
      <c r="D469" s="5" t="s">
        <v>5135</v>
      </c>
      <c r="E469" t="s">
        <v>6411</v>
      </c>
      <c r="I469" s="9"/>
      <c r="J469" s="24">
        <v>584</v>
      </c>
      <c r="K469" s="24"/>
      <c r="L469" s="24"/>
      <c r="M469" s="24"/>
      <c r="N469" s="24"/>
      <c r="O469" s="18"/>
      <c r="P469" s="20"/>
      <c r="Q469" s="20"/>
    </row>
    <row r="470" spans="2:17" ht="13.5" thickBot="1">
      <c r="B470" s="23">
        <v>2184</v>
      </c>
      <c r="C470" s="22">
        <v>68</v>
      </c>
      <c r="D470" s="5" t="s">
        <v>5037</v>
      </c>
      <c r="E470" t="s">
        <v>6324</v>
      </c>
      <c r="I470" s="25"/>
      <c r="J470" s="26"/>
      <c r="K470" s="5">
        <v>769</v>
      </c>
      <c r="L470" s="5">
        <v>651</v>
      </c>
      <c r="M470" s="5">
        <v>747</v>
      </c>
      <c r="N470" s="5">
        <v>668</v>
      </c>
      <c r="O470" s="18"/>
      <c r="P470" s="20"/>
      <c r="Q470" s="20"/>
    </row>
    <row r="471" spans="2:17" ht="13.5" thickBot="1">
      <c r="B471" s="23">
        <v>1061</v>
      </c>
      <c r="C471" s="22">
        <v>315</v>
      </c>
      <c r="D471" s="5" t="s">
        <v>5286</v>
      </c>
      <c r="E471" t="s">
        <v>6513</v>
      </c>
      <c r="I471" s="9"/>
      <c r="J471" s="24"/>
      <c r="K471" s="24"/>
      <c r="L471" s="24">
        <v>509</v>
      </c>
      <c r="M471" s="24">
        <v>552</v>
      </c>
      <c r="N471" s="24"/>
      <c r="O471" s="18"/>
      <c r="P471" s="20"/>
      <c r="Q471" s="20"/>
    </row>
    <row r="472" spans="2:17" ht="13.5" thickBot="1">
      <c r="B472" s="23">
        <v>2736</v>
      </c>
      <c r="C472" s="22">
        <v>25</v>
      </c>
      <c r="D472" s="5" t="s">
        <v>5299</v>
      </c>
      <c r="E472" t="s">
        <v>6677</v>
      </c>
      <c r="I472" s="25"/>
      <c r="J472" s="26"/>
      <c r="K472" s="5">
        <v>793</v>
      </c>
      <c r="L472" s="5">
        <v>961</v>
      </c>
      <c r="M472" s="5">
        <v>768</v>
      </c>
      <c r="N472" s="5">
        <v>982</v>
      </c>
      <c r="O472" s="18"/>
      <c r="P472" s="20"/>
      <c r="Q472" s="20"/>
    </row>
    <row r="473" spans="2:17" ht="13.5" thickBot="1">
      <c r="B473" s="23">
        <v>2545</v>
      </c>
      <c r="C473" s="22">
        <v>37</v>
      </c>
      <c r="D473" s="5" t="s">
        <v>5042</v>
      </c>
      <c r="E473" t="s">
        <v>5612</v>
      </c>
      <c r="I473" s="25"/>
      <c r="J473" s="26"/>
      <c r="K473" s="5">
        <v>828</v>
      </c>
      <c r="L473" s="5">
        <v>896</v>
      </c>
      <c r="M473" s="5">
        <v>735</v>
      </c>
      <c r="N473" s="5">
        <v>821</v>
      </c>
      <c r="O473" s="18"/>
      <c r="P473" s="20"/>
      <c r="Q473" s="20"/>
    </row>
    <row r="474" spans="2:17" ht="13.5" thickBot="1">
      <c r="B474" s="23">
        <v>623</v>
      </c>
      <c r="C474" s="22">
        <v>246</v>
      </c>
      <c r="D474" s="5" t="s">
        <v>4954</v>
      </c>
      <c r="E474" t="s">
        <v>4032</v>
      </c>
      <c r="I474" s="25"/>
      <c r="J474" s="26"/>
      <c r="K474" s="5"/>
      <c r="L474" s="5"/>
      <c r="M474" s="5"/>
      <c r="N474" s="5">
        <v>623</v>
      </c>
      <c r="O474" s="18"/>
      <c r="P474" s="20"/>
      <c r="Q474" s="20"/>
    </row>
    <row r="475" spans="2:17" ht="13.5" thickBot="1">
      <c r="B475" s="23">
        <v>484</v>
      </c>
      <c r="C475" s="22">
        <v>577</v>
      </c>
      <c r="D475" s="5" t="s">
        <v>5008</v>
      </c>
      <c r="E475" t="s">
        <v>6462</v>
      </c>
      <c r="I475" s="9"/>
      <c r="J475" s="24"/>
      <c r="K475" s="24"/>
      <c r="L475" s="24"/>
      <c r="M475" s="24">
        <v>484</v>
      </c>
      <c r="N475" s="24"/>
      <c r="O475" s="18"/>
      <c r="P475" s="20"/>
      <c r="Q475" s="20"/>
    </row>
    <row r="476" spans="2:17" ht="13.5" thickBot="1">
      <c r="B476" s="23">
        <v>1547</v>
      </c>
      <c r="C476" s="22">
        <v>118</v>
      </c>
      <c r="D476" s="5" t="s">
        <v>6454</v>
      </c>
      <c r="E476" t="s">
        <v>6455</v>
      </c>
      <c r="I476" s="25"/>
      <c r="J476" s="26"/>
      <c r="K476" s="5">
        <v>721</v>
      </c>
      <c r="L476" s="5">
        <v>826</v>
      </c>
      <c r="M476" s="5"/>
      <c r="N476" s="5"/>
      <c r="O476" s="18"/>
      <c r="P476" s="20"/>
      <c r="Q476" s="20"/>
    </row>
    <row r="477" spans="2:17" ht="13.5" thickBot="1">
      <c r="B477" s="23">
        <v>1678</v>
      </c>
      <c r="C477" s="22">
        <v>202</v>
      </c>
      <c r="D477" s="5" t="s">
        <v>5128</v>
      </c>
      <c r="E477" t="s">
        <v>6656</v>
      </c>
      <c r="I477" s="9"/>
      <c r="J477" s="24">
        <v>818</v>
      </c>
      <c r="K477" s="24">
        <v>860</v>
      </c>
      <c r="L477" s="24"/>
      <c r="M477" s="24"/>
      <c r="N477" s="24"/>
      <c r="O477" s="18"/>
      <c r="P477" s="20"/>
      <c r="Q477" s="20"/>
    </row>
    <row r="478" spans="2:17" ht="13.5" thickBot="1">
      <c r="B478" s="23">
        <v>1365</v>
      </c>
      <c r="C478" s="22">
        <v>265</v>
      </c>
      <c r="D478" s="5" t="s">
        <v>5193</v>
      </c>
      <c r="E478" t="s">
        <v>6363</v>
      </c>
      <c r="I478" s="9"/>
      <c r="J478" s="24"/>
      <c r="K478" s="24">
        <v>730</v>
      </c>
      <c r="L478" s="24"/>
      <c r="M478" s="24">
        <v>635</v>
      </c>
      <c r="N478" s="24"/>
      <c r="O478" s="18"/>
      <c r="P478" s="20"/>
      <c r="Q478" s="20"/>
    </row>
    <row r="479" spans="2:17" ht="13.5" thickBot="1">
      <c r="B479" s="23">
        <v>640</v>
      </c>
      <c r="C479" s="22">
        <v>469</v>
      </c>
      <c r="D479" s="5" t="s">
        <v>4958</v>
      </c>
      <c r="E479" t="s">
        <v>6193</v>
      </c>
      <c r="I479" s="9"/>
      <c r="J479" s="24"/>
      <c r="K479" s="24"/>
      <c r="L479" s="24"/>
      <c r="M479" s="24">
        <v>640</v>
      </c>
      <c r="N479" s="24"/>
      <c r="O479" s="18"/>
      <c r="P479" s="20"/>
      <c r="Q479" s="20"/>
    </row>
    <row r="480" spans="2:17" ht="13.5" thickBot="1">
      <c r="B480" s="23">
        <v>843</v>
      </c>
      <c r="C480" s="22">
        <v>354</v>
      </c>
      <c r="D480" s="5" t="s">
        <v>4948</v>
      </c>
      <c r="E480" t="s">
        <v>6372</v>
      </c>
      <c r="I480" s="9"/>
      <c r="J480" s="24"/>
      <c r="K480" s="24">
        <v>843</v>
      </c>
      <c r="L480" s="24"/>
      <c r="M480" s="24"/>
      <c r="N480" s="24"/>
      <c r="O480" s="18"/>
      <c r="P480" s="20"/>
      <c r="Q480" s="20"/>
    </row>
    <row r="481" spans="2:17" ht="26.25" thickBot="1">
      <c r="B481" s="23">
        <v>828</v>
      </c>
      <c r="C481" s="22">
        <v>356</v>
      </c>
      <c r="D481" s="5" t="s">
        <v>5135</v>
      </c>
      <c r="E481" t="s">
        <v>5348</v>
      </c>
      <c r="I481" s="9"/>
      <c r="J481" s="24"/>
      <c r="K481" s="24"/>
      <c r="L481" s="24"/>
      <c r="M481" s="24">
        <v>828</v>
      </c>
      <c r="N481" s="24"/>
      <c r="O481" s="18"/>
      <c r="P481" s="20"/>
      <c r="Q481" s="20"/>
    </row>
    <row r="482" spans="2:17" ht="13.5" thickBot="1">
      <c r="B482" s="23">
        <v>642</v>
      </c>
      <c r="C482" s="22">
        <v>235</v>
      </c>
      <c r="D482" s="5" t="s">
        <v>5344</v>
      </c>
      <c r="E482" t="s">
        <v>5345</v>
      </c>
      <c r="I482" s="25"/>
      <c r="J482" s="26"/>
      <c r="K482" s="5"/>
      <c r="L482" s="5"/>
      <c r="M482" s="5"/>
      <c r="N482" s="5">
        <v>642</v>
      </c>
      <c r="O482" s="18"/>
      <c r="P482" s="20"/>
      <c r="Q482" s="20"/>
    </row>
    <row r="483" spans="2:17" ht="13.5" thickBot="1">
      <c r="B483" s="23">
        <v>1587</v>
      </c>
      <c r="C483" s="22">
        <v>117</v>
      </c>
      <c r="D483" s="5" t="s">
        <v>4996</v>
      </c>
      <c r="E483" t="s">
        <v>4997</v>
      </c>
      <c r="I483" s="25"/>
      <c r="J483" s="26"/>
      <c r="K483" s="5">
        <v>936</v>
      </c>
      <c r="L483" s="5"/>
      <c r="M483" s="5">
        <v>651</v>
      </c>
      <c r="N483" s="5"/>
      <c r="O483" s="18"/>
      <c r="P483" s="20"/>
      <c r="Q483" s="20"/>
    </row>
    <row r="484" spans="2:17" ht="13.5" thickBot="1">
      <c r="B484" s="23">
        <v>584</v>
      </c>
      <c r="C484" s="22">
        <v>514</v>
      </c>
      <c r="D484" s="5" t="s">
        <v>4960</v>
      </c>
      <c r="E484" t="s">
        <v>7238</v>
      </c>
      <c r="I484" s="9"/>
      <c r="J484" s="24"/>
      <c r="K484" s="24">
        <v>584</v>
      </c>
      <c r="L484" s="24"/>
      <c r="M484" s="24"/>
      <c r="N484" s="24"/>
      <c r="O484" s="18"/>
      <c r="P484" s="20"/>
      <c r="Q484" s="20"/>
    </row>
    <row r="485" spans="2:17" ht="39" thickBot="1">
      <c r="B485" s="23">
        <v>563</v>
      </c>
      <c r="C485" s="22">
        <v>263</v>
      </c>
      <c r="D485" s="5" t="s">
        <v>2442</v>
      </c>
      <c r="E485" t="s">
        <v>4034</v>
      </c>
      <c r="I485" s="25"/>
      <c r="J485" s="26"/>
      <c r="K485" s="5"/>
      <c r="L485" s="5"/>
      <c r="M485" s="5"/>
      <c r="N485" s="5">
        <v>563</v>
      </c>
      <c r="O485" s="18"/>
      <c r="P485" s="20"/>
      <c r="Q485" s="20"/>
    </row>
    <row r="486" spans="2:17" ht="13.5" thickBot="1">
      <c r="B486" s="23">
        <v>1491</v>
      </c>
      <c r="C486" s="22">
        <v>233</v>
      </c>
      <c r="D486" s="5" t="s">
        <v>4939</v>
      </c>
      <c r="E486" t="s">
        <v>6543</v>
      </c>
      <c r="I486" s="9"/>
      <c r="J486" s="24">
        <v>490</v>
      </c>
      <c r="K486" s="24">
        <v>509</v>
      </c>
      <c r="L486" s="24">
        <v>492</v>
      </c>
      <c r="M486" s="24"/>
      <c r="N486" s="24"/>
      <c r="O486" s="18"/>
      <c r="P486" s="20"/>
      <c r="Q486" s="20"/>
    </row>
    <row r="487" spans="2:17" ht="13.5" thickBot="1">
      <c r="B487" s="23">
        <v>497</v>
      </c>
      <c r="C487" s="22">
        <v>275</v>
      </c>
      <c r="D487" s="5" t="s">
        <v>5350</v>
      </c>
      <c r="E487" t="s">
        <v>5351</v>
      </c>
      <c r="I487" s="25"/>
      <c r="J487" s="26"/>
      <c r="K487" s="5">
        <v>497</v>
      </c>
      <c r="L487" s="5"/>
      <c r="M487" s="5"/>
      <c r="N487" s="5"/>
      <c r="O487" s="18"/>
      <c r="P487" s="20"/>
      <c r="Q487" s="20"/>
    </row>
    <row r="488" spans="2:17" ht="13.5" thickBot="1">
      <c r="B488" s="23">
        <v>1223</v>
      </c>
      <c r="C488" s="22">
        <v>297</v>
      </c>
      <c r="D488" s="5" t="s">
        <v>4950</v>
      </c>
      <c r="E488" t="s">
        <v>6510</v>
      </c>
      <c r="I488" s="9"/>
      <c r="J488" s="24">
        <v>563</v>
      </c>
      <c r="K488" s="24"/>
      <c r="L488" s="24"/>
      <c r="M488" s="24">
        <v>660</v>
      </c>
      <c r="N488" s="24"/>
      <c r="O488" s="18"/>
      <c r="P488" s="20"/>
      <c r="Q488" s="20"/>
    </row>
    <row r="489" spans="2:17" ht="13.5" thickBot="1">
      <c r="B489" s="23">
        <v>1734</v>
      </c>
      <c r="C489" s="22">
        <v>197</v>
      </c>
      <c r="D489" s="5" t="s">
        <v>5205</v>
      </c>
      <c r="E489" t="s">
        <v>6510</v>
      </c>
      <c r="I489" s="9"/>
      <c r="J489" s="24">
        <v>567</v>
      </c>
      <c r="K489" s="24">
        <v>524</v>
      </c>
      <c r="L489" s="24"/>
      <c r="M489" s="24">
        <v>643</v>
      </c>
      <c r="N489" s="24"/>
      <c r="O489" s="18"/>
      <c r="P489" s="20"/>
      <c r="Q489" s="20"/>
    </row>
    <row r="490" spans="2:17" ht="13.5" thickBot="1">
      <c r="B490" s="23">
        <v>624</v>
      </c>
      <c r="C490" s="22">
        <v>480</v>
      </c>
      <c r="D490" s="5" t="s">
        <v>4943</v>
      </c>
      <c r="E490" t="s">
        <v>5598</v>
      </c>
      <c r="I490" s="9"/>
      <c r="J490" s="24">
        <v>624</v>
      </c>
      <c r="K490" s="24"/>
      <c r="L490" s="24"/>
      <c r="M490" s="24"/>
      <c r="N490" s="24"/>
      <c r="O490" s="18"/>
      <c r="P490" s="20"/>
      <c r="Q490" s="20"/>
    </row>
    <row r="491" spans="2:17" ht="13.5" thickBot="1">
      <c r="B491" s="23">
        <v>785</v>
      </c>
      <c r="C491" s="22">
        <v>382</v>
      </c>
      <c r="D491" s="5" t="s">
        <v>5247</v>
      </c>
      <c r="E491" t="s">
        <v>6338</v>
      </c>
      <c r="I491" s="9"/>
      <c r="J491" s="24">
        <v>785</v>
      </c>
      <c r="K491" s="24"/>
      <c r="L491" s="24"/>
      <c r="M491" s="24"/>
      <c r="N491" s="24"/>
      <c r="O491" s="18"/>
      <c r="P491" s="20"/>
      <c r="Q491" s="20"/>
    </row>
    <row r="492" spans="2:17" ht="13.5" thickBot="1">
      <c r="B492" s="23">
        <v>2575</v>
      </c>
      <c r="C492" s="22">
        <v>53</v>
      </c>
      <c r="D492" s="5" t="s">
        <v>5161</v>
      </c>
      <c r="E492" t="s">
        <v>5271</v>
      </c>
      <c r="I492" s="9"/>
      <c r="J492" s="24">
        <v>871</v>
      </c>
      <c r="K492" s="24">
        <v>914</v>
      </c>
      <c r="L492" s="24">
        <v>790</v>
      </c>
      <c r="M492" s="24"/>
      <c r="N492" s="24"/>
      <c r="O492" s="18"/>
      <c r="P492" s="20"/>
      <c r="Q492" s="20"/>
    </row>
    <row r="493" spans="2:17" ht="13.5" thickBot="1">
      <c r="B493" s="23">
        <v>631</v>
      </c>
      <c r="C493" s="22">
        <v>241</v>
      </c>
      <c r="D493" s="5" t="s">
        <v>6379</v>
      </c>
      <c r="E493" t="s">
        <v>6571</v>
      </c>
      <c r="I493" s="25"/>
      <c r="J493" s="26"/>
      <c r="K493" s="5"/>
      <c r="L493" s="5">
        <v>631</v>
      </c>
      <c r="M493" s="5"/>
      <c r="N493" s="5"/>
      <c r="O493" s="18"/>
      <c r="P493" s="20"/>
      <c r="Q493" s="20"/>
    </row>
    <row r="494" spans="2:17" ht="13.5" thickBot="1">
      <c r="B494" s="23">
        <v>2319</v>
      </c>
      <c r="C494" s="22">
        <v>93</v>
      </c>
      <c r="D494" s="5" t="s">
        <v>5583</v>
      </c>
      <c r="E494" t="s">
        <v>6303</v>
      </c>
      <c r="I494" s="9"/>
      <c r="J494" s="24">
        <v>705</v>
      </c>
      <c r="K494" s="24">
        <v>748</v>
      </c>
      <c r="L494" s="24">
        <v>721</v>
      </c>
      <c r="M494" s="24">
        <v>850</v>
      </c>
      <c r="N494" s="24"/>
      <c r="O494" s="18"/>
      <c r="P494" s="20"/>
      <c r="Q494" s="20"/>
    </row>
    <row r="495" spans="2:17" ht="13.5" thickBot="1">
      <c r="B495" s="23">
        <v>581</v>
      </c>
      <c r="C495" s="22">
        <v>518</v>
      </c>
      <c r="D495" s="5" t="s">
        <v>5036</v>
      </c>
      <c r="E495" t="s">
        <v>6557</v>
      </c>
      <c r="I495" s="9"/>
      <c r="J495" s="24"/>
      <c r="K495" s="24">
        <v>581</v>
      </c>
      <c r="L495" s="24"/>
      <c r="M495" s="24"/>
      <c r="N495" s="24"/>
      <c r="O495" s="18"/>
      <c r="P495" s="20"/>
      <c r="Q495" s="20"/>
    </row>
    <row r="496" spans="2:17" ht="13.5" thickBot="1">
      <c r="B496" s="23">
        <v>760</v>
      </c>
      <c r="C496" s="22">
        <v>400</v>
      </c>
      <c r="D496" s="5" t="s">
        <v>5008</v>
      </c>
      <c r="E496" t="s">
        <v>6477</v>
      </c>
      <c r="I496" s="9"/>
      <c r="J496" s="24">
        <v>760</v>
      </c>
      <c r="K496" s="24"/>
      <c r="L496" s="24"/>
      <c r="M496" s="24"/>
      <c r="N496" s="24"/>
      <c r="O496" s="18"/>
      <c r="P496" s="20"/>
      <c r="Q496" s="20"/>
    </row>
    <row r="497" spans="2:17" ht="13.5" thickBot="1">
      <c r="B497" s="23">
        <v>2115</v>
      </c>
      <c r="C497" s="22">
        <v>128</v>
      </c>
      <c r="D497" s="5" t="s">
        <v>5583</v>
      </c>
      <c r="E497" t="s">
        <v>6313</v>
      </c>
      <c r="I497" s="9"/>
      <c r="J497" s="24">
        <v>736</v>
      </c>
      <c r="K497" s="24">
        <v>749</v>
      </c>
      <c r="L497" s="24">
        <v>608</v>
      </c>
      <c r="M497" s="24">
        <v>630</v>
      </c>
      <c r="N497" s="24"/>
      <c r="O497" s="18"/>
      <c r="P497" s="20"/>
      <c r="Q497" s="20"/>
    </row>
    <row r="498" spans="2:17" ht="13.5" thickBot="1">
      <c r="B498" s="23">
        <v>707</v>
      </c>
      <c r="C498" s="22">
        <v>208</v>
      </c>
      <c r="D498" s="5" t="s">
        <v>5608</v>
      </c>
      <c r="E498" t="s">
        <v>3762</v>
      </c>
      <c r="I498" s="25"/>
      <c r="J498" s="26"/>
      <c r="K498" s="5"/>
      <c r="L498" s="5"/>
      <c r="M498" s="5">
        <v>707</v>
      </c>
      <c r="N498" s="5"/>
      <c r="O498" s="18"/>
      <c r="P498" s="20"/>
      <c r="Q498" s="20"/>
    </row>
    <row r="499" spans="2:17" ht="13.5" thickBot="1">
      <c r="B499" s="23">
        <v>2714</v>
      </c>
      <c r="C499" s="22">
        <v>36</v>
      </c>
      <c r="D499" s="5" t="s">
        <v>4969</v>
      </c>
      <c r="E499" t="s">
        <v>6240</v>
      </c>
      <c r="I499" s="9"/>
      <c r="J499" s="24">
        <v>863</v>
      </c>
      <c r="K499" s="24">
        <v>993</v>
      </c>
      <c r="L499" s="24">
        <v>858</v>
      </c>
      <c r="M499" s="24"/>
      <c r="N499" s="24"/>
      <c r="O499" s="18"/>
      <c r="P499" s="20"/>
      <c r="Q499" s="20"/>
    </row>
    <row r="500" spans="2:17" ht="13.5" thickBot="1">
      <c r="B500" s="23">
        <v>2116</v>
      </c>
      <c r="C500" s="22">
        <v>76</v>
      </c>
      <c r="D500" s="5" t="s">
        <v>6480</v>
      </c>
      <c r="E500" t="s">
        <v>6700</v>
      </c>
      <c r="I500" s="25"/>
      <c r="J500" s="26"/>
      <c r="K500" s="5">
        <v>675</v>
      </c>
      <c r="L500" s="5">
        <v>749</v>
      </c>
      <c r="M500" s="5">
        <v>631</v>
      </c>
      <c r="N500" s="5">
        <v>692</v>
      </c>
      <c r="O500" s="18"/>
      <c r="P500" s="20"/>
      <c r="Q500" s="20"/>
    </row>
    <row r="501" spans="2:17" ht="13.5" thickBot="1">
      <c r="B501" s="23">
        <v>2676</v>
      </c>
      <c r="C501" s="22">
        <v>40</v>
      </c>
      <c r="D501" s="5" t="s">
        <v>5211</v>
      </c>
      <c r="E501" t="s">
        <v>5212</v>
      </c>
      <c r="I501" s="9"/>
      <c r="J501" s="24">
        <v>926</v>
      </c>
      <c r="K501" s="24">
        <v>962</v>
      </c>
      <c r="L501" s="24"/>
      <c r="M501" s="24">
        <v>788</v>
      </c>
      <c r="N501" s="24"/>
      <c r="O501" s="18"/>
      <c r="P501" s="20"/>
      <c r="Q501" s="20"/>
    </row>
    <row r="502" spans="2:17" ht="26.25" thickBot="1">
      <c r="B502" s="23">
        <v>1501</v>
      </c>
      <c r="C502" s="22">
        <v>230</v>
      </c>
      <c r="D502" s="5" t="s">
        <v>4999</v>
      </c>
      <c r="E502" t="s">
        <v>6430</v>
      </c>
      <c r="I502" s="9"/>
      <c r="J502" s="24"/>
      <c r="K502" s="24">
        <v>768</v>
      </c>
      <c r="L502" s="24"/>
      <c r="M502" s="24">
        <v>733</v>
      </c>
      <c r="N502" s="24"/>
      <c r="O502" s="18"/>
      <c r="P502" s="20"/>
      <c r="Q502" s="20"/>
    </row>
    <row r="503" spans="2:17" ht="13.5" thickBot="1">
      <c r="B503" s="23">
        <v>1433</v>
      </c>
      <c r="C503" s="22">
        <v>127</v>
      </c>
      <c r="D503" s="5" t="s">
        <v>5042</v>
      </c>
      <c r="E503" t="s">
        <v>6581</v>
      </c>
      <c r="I503" s="25"/>
      <c r="J503" s="26"/>
      <c r="K503" s="5">
        <v>479</v>
      </c>
      <c r="L503" s="5">
        <v>511</v>
      </c>
      <c r="M503" s="5">
        <v>395</v>
      </c>
      <c r="N503" s="5">
        <v>443</v>
      </c>
      <c r="O503" s="18"/>
      <c r="P503" s="20"/>
      <c r="Q503" s="20"/>
    </row>
    <row r="504" spans="2:17" ht="13.5" thickBot="1">
      <c r="B504" s="23">
        <v>2319</v>
      </c>
      <c r="C504" s="22">
        <v>94</v>
      </c>
      <c r="D504" s="5" t="s">
        <v>4960</v>
      </c>
      <c r="E504" t="s">
        <v>6957</v>
      </c>
      <c r="I504" s="9"/>
      <c r="J504" s="24">
        <v>870</v>
      </c>
      <c r="K504" s="24">
        <v>766</v>
      </c>
      <c r="L504" s="24">
        <v>683</v>
      </c>
      <c r="M504" s="24">
        <v>653</v>
      </c>
      <c r="N504" s="24"/>
      <c r="O504" s="18"/>
      <c r="P504" s="20"/>
      <c r="Q504" s="20"/>
    </row>
    <row r="505" spans="2:17" ht="13.5" thickBot="1">
      <c r="B505" s="23">
        <v>3184</v>
      </c>
      <c r="C505" s="22">
        <v>7</v>
      </c>
      <c r="D505" s="5" t="s">
        <v>5015</v>
      </c>
      <c r="E505" t="s">
        <v>5258</v>
      </c>
      <c r="I505" s="25"/>
      <c r="J505" s="26"/>
      <c r="K505" s="5">
        <v>1063</v>
      </c>
      <c r="L505" s="5">
        <v>1188</v>
      </c>
      <c r="M505" s="5">
        <v>933</v>
      </c>
      <c r="N505" s="5">
        <v>857</v>
      </c>
      <c r="O505" s="18"/>
      <c r="P505" s="20"/>
      <c r="Q505" s="20"/>
    </row>
    <row r="506" spans="2:17" ht="13.5" thickBot="1">
      <c r="B506" s="23">
        <v>1080</v>
      </c>
      <c r="C506" s="22">
        <v>310</v>
      </c>
      <c r="D506" s="5" t="s">
        <v>4983</v>
      </c>
      <c r="E506" t="s">
        <v>6550</v>
      </c>
      <c r="I506" s="9"/>
      <c r="J506" s="24"/>
      <c r="K506" s="24"/>
      <c r="L506" s="24">
        <v>515</v>
      </c>
      <c r="M506" s="24">
        <v>565</v>
      </c>
      <c r="N506" s="24"/>
      <c r="O506" s="18"/>
      <c r="P506" s="20"/>
      <c r="Q506" s="20"/>
    </row>
    <row r="507" spans="2:17" ht="13.5" thickBot="1">
      <c r="B507" s="23">
        <v>1948</v>
      </c>
      <c r="C507" s="22">
        <v>160</v>
      </c>
      <c r="D507" s="5" t="s">
        <v>5002</v>
      </c>
      <c r="E507" t="s">
        <v>5282</v>
      </c>
      <c r="I507" s="9"/>
      <c r="J507" s="24">
        <v>560</v>
      </c>
      <c r="K507" s="24">
        <v>682</v>
      </c>
      <c r="L507" s="24">
        <v>578</v>
      </c>
      <c r="M507" s="24">
        <v>688</v>
      </c>
      <c r="N507" s="24"/>
      <c r="O507" s="18"/>
      <c r="P507" s="20"/>
      <c r="Q507" s="20"/>
    </row>
    <row r="508" spans="2:17" ht="13.5" thickBot="1">
      <c r="B508" s="23">
        <v>697</v>
      </c>
      <c r="C508" s="22">
        <v>212</v>
      </c>
      <c r="D508" s="5" t="s">
        <v>5300</v>
      </c>
      <c r="E508" t="s">
        <v>7233</v>
      </c>
      <c r="I508" s="25"/>
      <c r="J508" s="26"/>
      <c r="K508" s="5"/>
      <c r="L508" s="5">
        <v>697</v>
      </c>
      <c r="M508" s="5"/>
      <c r="N508" s="5"/>
      <c r="O508" s="18"/>
      <c r="P508" s="20"/>
      <c r="Q508" s="20"/>
    </row>
    <row r="509" spans="2:17" ht="13.5" thickBot="1">
      <c r="B509" s="23">
        <v>1903</v>
      </c>
      <c r="C509" s="22">
        <v>93</v>
      </c>
      <c r="D509" s="5" t="s">
        <v>5590</v>
      </c>
      <c r="E509" t="s">
        <v>5615</v>
      </c>
      <c r="I509" s="25"/>
      <c r="J509" s="26"/>
      <c r="K509" s="5">
        <v>539</v>
      </c>
      <c r="L509" s="5">
        <v>662</v>
      </c>
      <c r="M509" s="5">
        <v>591</v>
      </c>
      <c r="N509" s="5">
        <v>650</v>
      </c>
      <c r="O509" s="18"/>
      <c r="P509" s="20"/>
      <c r="Q509" s="20"/>
    </row>
    <row r="510" spans="2:17" ht="13.5" thickBot="1">
      <c r="B510" s="23">
        <v>1602</v>
      </c>
      <c r="C510" s="22">
        <v>115</v>
      </c>
      <c r="D510" s="5" t="s">
        <v>5293</v>
      </c>
      <c r="E510" t="s">
        <v>5615</v>
      </c>
      <c r="I510" s="25"/>
      <c r="J510" s="26"/>
      <c r="K510" s="5">
        <v>521</v>
      </c>
      <c r="L510" s="5">
        <v>568</v>
      </c>
      <c r="M510" s="5">
        <v>513</v>
      </c>
      <c r="N510" s="5"/>
      <c r="O510" s="18"/>
      <c r="P510" s="20"/>
      <c r="Q510" s="20"/>
    </row>
    <row r="511" spans="2:17" ht="13.5" thickBot="1">
      <c r="B511" s="23">
        <v>2318</v>
      </c>
      <c r="C511" s="22">
        <v>54</v>
      </c>
      <c r="D511" s="5" t="s">
        <v>5453</v>
      </c>
      <c r="E511" t="s">
        <v>5601</v>
      </c>
      <c r="I511" s="25"/>
      <c r="J511" s="26"/>
      <c r="K511" s="5"/>
      <c r="L511" s="5">
        <v>793</v>
      </c>
      <c r="M511" s="5">
        <v>782</v>
      </c>
      <c r="N511" s="5">
        <v>743</v>
      </c>
      <c r="O511" s="18"/>
      <c r="P511" s="20"/>
      <c r="Q511" s="20"/>
    </row>
    <row r="512" spans="2:17" ht="13.5" thickBot="1">
      <c r="B512" s="23">
        <v>548</v>
      </c>
      <c r="C512" s="22">
        <v>266</v>
      </c>
      <c r="D512" s="5" t="s">
        <v>5073</v>
      </c>
      <c r="E512" t="s">
        <v>5601</v>
      </c>
      <c r="I512" s="25"/>
      <c r="J512" s="26"/>
      <c r="K512" s="5"/>
      <c r="L512" s="5"/>
      <c r="M512" s="5">
        <v>548</v>
      </c>
      <c r="N512" s="5"/>
      <c r="O512" s="18"/>
      <c r="P512" s="20"/>
      <c r="Q512" s="20"/>
    </row>
    <row r="513" spans="2:17" ht="13.5" thickBot="1">
      <c r="B513" s="23">
        <v>662</v>
      </c>
      <c r="C513" s="22">
        <v>458</v>
      </c>
      <c r="D513" s="5" t="s">
        <v>4958</v>
      </c>
      <c r="E513" t="s">
        <v>5136</v>
      </c>
      <c r="I513" s="9"/>
      <c r="J513" s="24">
        <v>662</v>
      </c>
      <c r="K513" s="24"/>
      <c r="L513" s="24"/>
      <c r="M513" s="24"/>
      <c r="N513" s="24"/>
      <c r="O513" s="18"/>
      <c r="P513" s="20"/>
      <c r="Q513" s="20"/>
    </row>
    <row r="514" spans="2:17" ht="13.5" thickBot="1">
      <c r="B514" s="23">
        <v>1352</v>
      </c>
      <c r="C514" s="22">
        <v>267</v>
      </c>
      <c r="D514" s="5" t="s">
        <v>5262</v>
      </c>
      <c r="E514" t="s">
        <v>5136</v>
      </c>
      <c r="I514" s="9"/>
      <c r="J514" s="24">
        <v>739</v>
      </c>
      <c r="K514" s="24"/>
      <c r="L514" s="24">
        <v>613</v>
      </c>
      <c r="M514" s="24"/>
      <c r="N514" s="24"/>
      <c r="O514" s="18"/>
      <c r="P514" s="20"/>
      <c r="Q514" s="20"/>
    </row>
    <row r="515" spans="2:17" ht="26.25" thickBot="1">
      <c r="B515" s="23">
        <v>1652</v>
      </c>
      <c r="C515" s="22">
        <v>206</v>
      </c>
      <c r="D515" s="5" t="s">
        <v>5135</v>
      </c>
      <c r="E515" t="s">
        <v>5136</v>
      </c>
      <c r="I515" s="9"/>
      <c r="J515" s="24"/>
      <c r="K515" s="24">
        <v>758</v>
      </c>
      <c r="L515" s="24"/>
      <c r="M515" s="24">
        <v>894</v>
      </c>
      <c r="N515" s="24"/>
      <c r="O515" s="18"/>
      <c r="P515" s="20"/>
      <c r="Q515" s="20"/>
    </row>
    <row r="516" spans="2:17" ht="13.5" thickBot="1">
      <c r="B516" s="23">
        <v>1328</v>
      </c>
      <c r="C516" s="22">
        <v>272</v>
      </c>
      <c r="D516" s="5" t="s">
        <v>5498</v>
      </c>
      <c r="E516" t="s">
        <v>6662</v>
      </c>
      <c r="I516" s="9"/>
      <c r="J516" s="24">
        <v>656</v>
      </c>
      <c r="K516" s="24">
        <v>672</v>
      </c>
      <c r="L516" s="24"/>
      <c r="M516" s="24"/>
      <c r="N516" s="24"/>
      <c r="O516" s="18"/>
      <c r="P516" s="20"/>
      <c r="Q516" s="20"/>
    </row>
    <row r="517" spans="2:17" ht="13.5" thickBot="1">
      <c r="B517" s="23">
        <v>1998</v>
      </c>
      <c r="C517" s="22">
        <v>147</v>
      </c>
      <c r="D517" s="5" t="s">
        <v>5125</v>
      </c>
      <c r="E517" t="s">
        <v>5126</v>
      </c>
      <c r="I517" s="9"/>
      <c r="J517" s="24">
        <v>674</v>
      </c>
      <c r="K517" s="24">
        <v>665</v>
      </c>
      <c r="L517" s="24">
        <v>659</v>
      </c>
      <c r="M517" s="24"/>
      <c r="N517" s="24"/>
      <c r="O517" s="18"/>
      <c r="P517" s="20"/>
      <c r="Q517" s="20"/>
    </row>
    <row r="518" spans="2:17" ht="13.5" thickBot="1">
      <c r="B518" s="23">
        <v>998</v>
      </c>
      <c r="C518" s="22">
        <v>163</v>
      </c>
      <c r="D518" s="5" t="s">
        <v>6379</v>
      </c>
      <c r="E518" t="s">
        <v>6380</v>
      </c>
      <c r="I518" s="25"/>
      <c r="J518" s="26"/>
      <c r="K518" s="5">
        <v>998</v>
      </c>
      <c r="L518" s="5"/>
      <c r="M518" s="5"/>
      <c r="N518" s="5"/>
      <c r="O518" s="18"/>
      <c r="P518" s="20"/>
      <c r="Q518" s="20"/>
    </row>
    <row r="519" spans="2:17" ht="13.5" thickBot="1">
      <c r="B519" s="23">
        <v>621</v>
      </c>
      <c r="C519" s="22">
        <v>481</v>
      </c>
      <c r="D519" s="5" t="s">
        <v>4936</v>
      </c>
      <c r="E519" t="s">
        <v>6405</v>
      </c>
      <c r="I519" s="9"/>
      <c r="J519" s="24">
        <v>621</v>
      </c>
      <c r="K519" s="24"/>
      <c r="L519" s="24"/>
      <c r="M519" s="24"/>
      <c r="N519" s="24"/>
      <c r="O519" s="18"/>
      <c r="P519" s="20"/>
      <c r="Q519" s="20"/>
    </row>
    <row r="520" spans="2:17" ht="13.5" thickBot="1">
      <c r="B520" s="23">
        <v>545</v>
      </c>
      <c r="C520" s="22">
        <v>543</v>
      </c>
      <c r="D520" s="5" t="s">
        <v>5499</v>
      </c>
      <c r="E520" t="s">
        <v>6405</v>
      </c>
      <c r="I520" s="9"/>
      <c r="J520" s="24">
        <v>545</v>
      </c>
      <c r="K520" s="24"/>
      <c r="L520" s="24"/>
      <c r="M520" s="24"/>
      <c r="N520" s="24"/>
      <c r="O520" s="18"/>
      <c r="P520" s="20"/>
      <c r="Q520" s="20"/>
    </row>
    <row r="521" spans="2:17" ht="13.5" thickBot="1">
      <c r="B521" s="23">
        <v>2853</v>
      </c>
      <c r="C521" s="22">
        <v>25</v>
      </c>
      <c r="D521" s="5" t="s">
        <v>4960</v>
      </c>
      <c r="E521" t="s">
        <v>6217</v>
      </c>
      <c r="I521" s="9"/>
      <c r="J521" s="24">
        <v>884</v>
      </c>
      <c r="K521" s="24">
        <v>985</v>
      </c>
      <c r="L521" s="24">
        <v>925</v>
      </c>
      <c r="M521" s="24">
        <v>943</v>
      </c>
      <c r="N521" s="24"/>
      <c r="O521" s="18"/>
      <c r="P521" s="20"/>
      <c r="Q521" s="20"/>
    </row>
    <row r="522" spans="2:17" ht="13.5" thickBot="1">
      <c r="B522" s="23">
        <v>1254</v>
      </c>
      <c r="C522" s="22">
        <v>291</v>
      </c>
      <c r="D522" s="5" t="s">
        <v>5078</v>
      </c>
      <c r="E522" t="s">
        <v>6163</v>
      </c>
      <c r="I522" s="9"/>
      <c r="J522" s="24"/>
      <c r="K522" s="24"/>
      <c r="L522" s="24">
        <v>575</v>
      </c>
      <c r="M522" s="24">
        <v>679</v>
      </c>
      <c r="N522" s="24"/>
      <c r="O522" s="18"/>
      <c r="P522" s="20"/>
      <c r="Q522" s="20"/>
    </row>
    <row r="523" spans="2:17" ht="26.25" thickBot="1">
      <c r="B523" s="23">
        <v>1261</v>
      </c>
      <c r="C523" s="22">
        <v>289</v>
      </c>
      <c r="D523" s="5" t="s">
        <v>4987</v>
      </c>
      <c r="E523" t="s">
        <v>5553</v>
      </c>
      <c r="I523" s="9"/>
      <c r="J523" s="24">
        <v>600</v>
      </c>
      <c r="K523" s="24">
        <v>661</v>
      </c>
      <c r="L523" s="24"/>
      <c r="M523" s="24"/>
      <c r="N523" s="24"/>
      <c r="O523" s="18"/>
      <c r="P523" s="20"/>
      <c r="Q523" s="20"/>
    </row>
    <row r="524" spans="2:17" ht="13.5" thickBot="1">
      <c r="B524" s="23">
        <v>1303</v>
      </c>
      <c r="C524" s="22">
        <v>140</v>
      </c>
      <c r="D524" s="5" t="s">
        <v>5037</v>
      </c>
      <c r="E524" t="s">
        <v>6511</v>
      </c>
      <c r="I524" s="25"/>
      <c r="J524" s="26"/>
      <c r="K524" s="5"/>
      <c r="L524" s="5"/>
      <c r="M524" s="5">
        <v>632</v>
      </c>
      <c r="N524" s="5">
        <v>671</v>
      </c>
      <c r="O524" s="18"/>
      <c r="P524" s="20"/>
      <c r="Q524" s="20"/>
    </row>
    <row r="525" spans="2:17" ht="13.5" thickBot="1">
      <c r="B525" s="23">
        <v>1342</v>
      </c>
      <c r="C525" s="22">
        <v>136</v>
      </c>
      <c r="D525" s="5" t="s">
        <v>4952</v>
      </c>
      <c r="E525" t="s">
        <v>6713</v>
      </c>
      <c r="I525" s="25"/>
      <c r="J525" s="26"/>
      <c r="K525" s="5">
        <v>617</v>
      </c>
      <c r="L525" s="5">
        <v>725</v>
      </c>
      <c r="M525" s="5"/>
      <c r="N525" s="5"/>
      <c r="O525" s="18"/>
      <c r="P525" s="20"/>
      <c r="Q525" s="20"/>
    </row>
    <row r="526" spans="2:17" ht="13.5" thickBot="1">
      <c r="B526" s="23">
        <v>573</v>
      </c>
      <c r="C526" s="22">
        <v>525</v>
      </c>
      <c r="D526" s="5" t="s">
        <v>6438</v>
      </c>
      <c r="E526" t="s">
        <v>6231</v>
      </c>
      <c r="I526" s="9"/>
      <c r="J526" s="24"/>
      <c r="K526" s="24">
        <v>573</v>
      </c>
      <c r="L526" s="24"/>
      <c r="M526" s="24"/>
      <c r="N526" s="24"/>
      <c r="O526" s="18"/>
      <c r="P526" s="20"/>
      <c r="Q526" s="20"/>
    </row>
    <row r="527" spans="2:17" ht="13.5" thickBot="1">
      <c r="B527" s="23">
        <v>2434</v>
      </c>
      <c r="C527" s="22">
        <v>68</v>
      </c>
      <c r="D527" s="5" t="s">
        <v>4948</v>
      </c>
      <c r="E527" t="s">
        <v>6231</v>
      </c>
      <c r="I527" s="9"/>
      <c r="J527" s="24">
        <v>752</v>
      </c>
      <c r="K527" s="24">
        <v>852</v>
      </c>
      <c r="L527" s="24">
        <v>830</v>
      </c>
      <c r="M527" s="24"/>
      <c r="N527" s="24"/>
      <c r="O527" s="18"/>
      <c r="P527" s="20"/>
      <c r="Q527" s="20"/>
    </row>
    <row r="528" spans="2:17" ht="13.5" thickBot="1">
      <c r="B528" s="23">
        <v>1445</v>
      </c>
      <c r="C528" s="22">
        <v>245</v>
      </c>
      <c r="D528" s="5" t="s">
        <v>5002</v>
      </c>
      <c r="E528" t="s">
        <v>6356</v>
      </c>
      <c r="I528" s="9"/>
      <c r="J528" s="24"/>
      <c r="K528" s="24">
        <v>684</v>
      </c>
      <c r="L528" s="24"/>
      <c r="M528" s="24">
        <v>761</v>
      </c>
      <c r="N528" s="24"/>
      <c r="O528" s="18"/>
      <c r="P528" s="20"/>
      <c r="Q528" s="20"/>
    </row>
    <row r="529" spans="2:17" ht="13.5" thickBot="1">
      <c r="B529" s="23">
        <v>1130</v>
      </c>
      <c r="C529" s="22">
        <v>152</v>
      </c>
      <c r="D529" s="5" t="s">
        <v>5221</v>
      </c>
      <c r="E529" t="s">
        <v>5349</v>
      </c>
      <c r="I529" s="25"/>
      <c r="J529" s="26"/>
      <c r="K529" s="5"/>
      <c r="L529" s="5">
        <v>638</v>
      </c>
      <c r="M529" s="5">
        <v>492</v>
      </c>
      <c r="N529" s="5"/>
      <c r="O529" s="18"/>
      <c r="P529" s="20"/>
      <c r="Q529" s="20"/>
    </row>
    <row r="530" spans="2:17" ht="13.5" thickBot="1">
      <c r="B530" s="23">
        <v>2912</v>
      </c>
      <c r="C530" s="22">
        <v>14</v>
      </c>
      <c r="D530" s="5" t="s">
        <v>6275</v>
      </c>
      <c r="E530" t="s">
        <v>6276</v>
      </c>
      <c r="I530" s="25"/>
      <c r="J530" s="26"/>
      <c r="K530" s="5">
        <v>969</v>
      </c>
      <c r="L530" s="5">
        <v>1026</v>
      </c>
      <c r="M530" s="5">
        <v>917</v>
      </c>
      <c r="N530" s="5"/>
      <c r="O530" s="18"/>
      <c r="P530" s="20"/>
      <c r="Q530" s="20"/>
    </row>
    <row r="531" spans="2:17" ht="13.5" thickBot="1">
      <c r="B531" s="23">
        <v>711</v>
      </c>
      <c r="C531" s="22">
        <v>425</v>
      </c>
      <c r="D531" s="5" t="s">
        <v>5168</v>
      </c>
      <c r="E531" t="s">
        <v>6177</v>
      </c>
      <c r="I531" s="9"/>
      <c r="J531" s="24"/>
      <c r="K531" s="24"/>
      <c r="L531" s="24">
        <v>711</v>
      </c>
      <c r="M531" s="24"/>
      <c r="N531" s="24"/>
      <c r="O531" s="18"/>
      <c r="P531" s="20"/>
      <c r="Q531" s="20"/>
    </row>
    <row r="532" spans="2:17" ht="13.5" thickBot="1">
      <c r="B532" s="23">
        <v>2331</v>
      </c>
      <c r="C532" s="22">
        <v>90</v>
      </c>
      <c r="D532" s="5" t="s">
        <v>5012</v>
      </c>
      <c r="E532" t="s">
        <v>5206</v>
      </c>
      <c r="I532" s="9"/>
      <c r="J532" s="24">
        <v>588</v>
      </c>
      <c r="K532" s="24">
        <v>819</v>
      </c>
      <c r="L532" s="24">
        <v>713</v>
      </c>
      <c r="M532" s="24">
        <v>799</v>
      </c>
      <c r="N532" s="24"/>
      <c r="O532" s="18"/>
      <c r="P532" s="20"/>
      <c r="Q532" s="20"/>
    </row>
    <row r="533" spans="2:17" ht="13.5" thickBot="1">
      <c r="B533" s="23">
        <v>1933</v>
      </c>
      <c r="C533" s="22">
        <v>162</v>
      </c>
      <c r="D533" s="5" t="s">
        <v>4960</v>
      </c>
      <c r="E533" t="s">
        <v>5206</v>
      </c>
      <c r="I533" s="9"/>
      <c r="J533" s="24"/>
      <c r="K533" s="24">
        <v>642</v>
      </c>
      <c r="L533" s="24">
        <v>600</v>
      </c>
      <c r="M533" s="24">
        <v>691</v>
      </c>
      <c r="N533" s="24"/>
      <c r="O533" s="18"/>
      <c r="P533" s="20"/>
      <c r="Q533" s="20"/>
    </row>
    <row r="534" spans="2:17" ht="13.5" thickBot="1">
      <c r="B534" s="23">
        <v>1646</v>
      </c>
      <c r="C534" s="22">
        <v>114</v>
      </c>
      <c r="D534" s="5" t="s">
        <v>5025</v>
      </c>
      <c r="E534" t="s">
        <v>6201</v>
      </c>
      <c r="I534" s="25"/>
      <c r="J534" s="26"/>
      <c r="K534" s="5"/>
      <c r="L534" s="5">
        <v>847</v>
      </c>
      <c r="M534" s="5"/>
      <c r="N534" s="5">
        <v>799</v>
      </c>
      <c r="O534" s="18"/>
      <c r="P534" s="20"/>
      <c r="Q534" s="20"/>
    </row>
    <row r="535" spans="2:17" ht="13.5" thickBot="1">
      <c r="B535" s="23">
        <v>1220</v>
      </c>
      <c r="C535" s="22">
        <v>298</v>
      </c>
      <c r="D535" s="5" t="s">
        <v>6204</v>
      </c>
      <c r="E535" t="s">
        <v>5308</v>
      </c>
      <c r="I535" s="9"/>
      <c r="J535" s="24">
        <v>631</v>
      </c>
      <c r="K535" s="24"/>
      <c r="L535" s="24">
        <v>589</v>
      </c>
      <c r="M535" s="24"/>
      <c r="N535" s="24"/>
      <c r="O535" s="18"/>
      <c r="P535" s="20"/>
      <c r="Q535" s="20"/>
    </row>
    <row r="536" spans="2:17" ht="13.5" thickBot="1">
      <c r="B536" s="23">
        <v>2651</v>
      </c>
      <c r="C536" s="22">
        <v>32</v>
      </c>
      <c r="D536" s="5" t="s">
        <v>5033</v>
      </c>
      <c r="E536" t="s">
        <v>5034</v>
      </c>
      <c r="I536" s="25"/>
      <c r="J536" s="26"/>
      <c r="K536" s="5">
        <v>760</v>
      </c>
      <c r="L536" s="5">
        <v>801</v>
      </c>
      <c r="M536" s="5">
        <v>899</v>
      </c>
      <c r="N536" s="5">
        <v>951</v>
      </c>
      <c r="O536" s="18"/>
      <c r="P536" s="20"/>
      <c r="Q536" s="20"/>
    </row>
    <row r="537" spans="2:17" ht="13.5" thickBot="1">
      <c r="B537" s="23">
        <v>1974</v>
      </c>
      <c r="C537" s="22">
        <v>153</v>
      </c>
      <c r="D537" s="5" t="s">
        <v>5018</v>
      </c>
      <c r="E537" t="s">
        <v>5020</v>
      </c>
      <c r="I537" s="9"/>
      <c r="J537" s="24">
        <v>598</v>
      </c>
      <c r="K537" s="24">
        <v>667</v>
      </c>
      <c r="L537" s="24"/>
      <c r="M537" s="24">
        <v>709</v>
      </c>
      <c r="N537" s="24"/>
      <c r="O537" s="18"/>
      <c r="P537" s="20"/>
      <c r="Q537" s="20"/>
    </row>
    <row r="538" spans="2:17" ht="13.5" thickBot="1">
      <c r="B538" s="23">
        <v>1974</v>
      </c>
      <c r="C538" s="22">
        <v>154</v>
      </c>
      <c r="D538" s="5" t="s">
        <v>4969</v>
      </c>
      <c r="E538" t="s">
        <v>5020</v>
      </c>
      <c r="I538" s="9"/>
      <c r="J538" s="24">
        <v>620</v>
      </c>
      <c r="K538" s="24">
        <v>670</v>
      </c>
      <c r="L538" s="24">
        <v>620</v>
      </c>
      <c r="M538" s="24">
        <v>684</v>
      </c>
      <c r="N538" s="24"/>
      <c r="O538" s="18"/>
      <c r="P538" s="20"/>
      <c r="Q538" s="20"/>
    </row>
    <row r="539" spans="2:17" ht="13.5" thickBot="1">
      <c r="B539" s="23">
        <v>2339</v>
      </c>
      <c r="C539" s="22">
        <v>88</v>
      </c>
      <c r="D539" s="5" t="s">
        <v>5005</v>
      </c>
      <c r="E539" t="s">
        <v>5020</v>
      </c>
      <c r="I539" s="9"/>
      <c r="J539" s="24">
        <v>781</v>
      </c>
      <c r="K539" s="24"/>
      <c r="L539" s="24">
        <v>763</v>
      </c>
      <c r="M539" s="24">
        <v>795</v>
      </c>
      <c r="N539" s="24"/>
      <c r="O539" s="18"/>
      <c r="P539" s="20"/>
      <c r="Q539" s="20"/>
    </row>
    <row r="540" spans="2:17" ht="13.5" thickBot="1">
      <c r="B540" s="23">
        <v>621</v>
      </c>
      <c r="C540" s="22">
        <v>482</v>
      </c>
      <c r="D540" s="5" t="s">
        <v>4958</v>
      </c>
      <c r="E540" t="s">
        <v>6200</v>
      </c>
      <c r="I540" s="9"/>
      <c r="J540" s="24"/>
      <c r="K540" s="24">
        <v>621</v>
      </c>
      <c r="L540" s="24"/>
      <c r="M540" s="24"/>
      <c r="N540" s="24"/>
      <c r="O540" s="18"/>
      <c r="P540" s="20"/>
      <c r="Q540" s="20"/>
    </row>
    <row r="541" spans="2:17" ht="13.5" thickBot="1">
      <c r="B541" s="23">
        <v>559</v>
      </c>
      <c r="C541" s="22">
        <v>534</v>
      </c>
      <c r="D541" s="5" t="s">
        <v>5038</v>
      </c>
      <c r="E541" t="s">
        <v>6562</v>
      </c>
      <c r="I541" s="9"/>
      <c r="J541" s="24">
        <v>559</v>
      </c>
      <c r="K541" s="24"/>
      <c r="L541" s="24"/>
      <c r="M541" s="24"/>
      <c r="N541" s="24"/>
      <c r="O541" s="18"/>
      <c r="P541" s="20"/>
      <c r="Q541" s="20"/>
    </row>
    <row r="542" spans="2:17" ht="13.5" thickBot="1">
      <c r="B542" s="23">
        <v>1442</v>
      </c>
      <c r="C542" s="22">
        <v>247</v>
      </c>
      <c r="D542" s="5" t="s">
        <v>4960</v>
      </c>
      <c r="E542" t="s">
        <v>5204</v>
      </c>
      <c r="I542" s="9"/>
      <c r="J542" s="24"/>
      <c r="K542" s="24"/>
      <c r="L542" s="24">
        <v>688</v>
      </c>
      <c r="M542" s="24">
        <v>754</v>
      </c>
      <c r="N542" s="24"/>
      <c r="O542" s="18"/>
      <c r="P542" s="20"/>
      <c r="Q542" s="20"/>
    </row>
    <row r="543" spans="2:17" ht="13.5" thickBot="1">
      <c r="B543" s="23">
        <v>1387</v>
      </c>
      <c r="C543" s="22">
        <v>258</v>
      </c>
      <c r="D543" s="5" t="s">
        <v>4936</v>
      </c>
      <c r="E543" t="s">
        <v>6341</v>
      </c>
      <c r="I543" s="9"/>
      <c r="J543" s="24">
        <v>669</v>
      </c>
      <c r="K543" s="24">
        <v>718</v>
      </c>
      <c r="L543" s="24"/>
      <c r="M543" s="24"/>
      <c r="N543" s="24"/>
      <c r="O543" s="18"/>
      <c r="P543" s="20"/>
      <c r="Q543" s="20"/>
    </row>
    <row r="544" spans="2:17" ht="13.5" thickBot="1">
      <c r="B544" s="23">
        <v>1261</v>
      </c>
      <c r="C544" s="22">
        <v>288</v>
      </c>
      <c r="D544" s="5" t="s">
        <v>5278</v>
      </c>
      <c r="E544" t="s">
        <v>6433</v>
      </c>
      <c r="I544" s="9"/>
      <c r="J544" s="24"/>
      <c r="K544" s="24">
        <v>661</v>
      </c>
      <c r="L544" s="24">
        <v>600</v>
      </c>
      <c r="M544" s="24"/>
      <c r="N544" s="24"/>
      <c r="O544" s="18"/>
      <c r="P544" s="20"/>
      <c r="Q544" s="20"/>
    </row>
    <row r="545" spans="2:17" ht="13.5" thickBot="1">
      <c r="B545" s="23">
        <v>873</v>
      </c>
      <c r="C545" s="22">
        <v>345</v>
      </c>
      <c r="D545" s="5" t="s">
        <v>4950</v>
      </c>
      <c r="E545" t="s">
        <v>5538</v>
      </c>
      <c r="I545" s="9"/>
      <c r="J545" s="24"/>
      <c r="K545" s="24"/>
      <c r="L545" s="24"/>
      <c r="M545" s="24">
        <v>873</v>
      </c>
      <c r="N545" s="24"/>
      <c r="O545" s="18"/>
      <c r="P545" s="20"/>
      <c r="Q545" s="20"/>
    </row>
    <row r="546" spans="2:17" ht="13.5" thickBot="1">
      <c r="B546" s="23">
        <v>2393</v>
      </c>
      <c r="C546" s="22">
        <v>74</v>
      </c>
      <c r="D546" s="5" t="s">
        <v>5061</v>
      </c>
      <c r="E546" t="s">
        <v>5538</v>
      </c>
      <c r="I546" s="9"/>
      <c r="J546" s="24">
        <v>726</v>
      </c>
      <c r="K546" s="24">
        <v>906</v>
      </c>
      <c r="L546" s="24"/>
      <c r="M546" s="24">
        <v>761</v>
      </c>
      <c r="N546" s="24"/>
      <c r="O546" s="18"/>
      <c r="P546" s="20"/>
      <c r="Q546" s="20"/>
    </row>
    <row r="547" spans="2:17" ht="13.5" thickBot="1">
      <c r="B547" s="23">
        <v>1442</v>
      </c>
      <c r="C547" s="22">
        <v>246</v>
      </c>
      <c r="D547" s="5" t="s">
        <v>4969</v>
      </c>
      <c r="E547" t="s">
        <v>5518</v>
      </c>
      <c r="I547" s="9"/>
      <c r="J547" s="24">
        <v>697</v>
      </c>
      <c r="K547" s="24"/>
      <c r="L547" s="24">
        <v>745</v>
      </c>
      <c r="M547" s="24"/>
      <c r="N547" s="24"/>
      <c r="O547" s="18"/>
      <c r="P547" s="20"/>
      <c r="Q547" s="20"/>
    </row>
    <row r="548" spans="2:17" ht="13.5" thickBot="1">
      <c r="B548" s="23">
        <v>662</v>
      </c>
      <c r="C548" s="22">
        <v>457</v>
      </c>
      <c r="D548" s="5" t="s">
        <v>5562</v>
      </c>
      <c r="E548" t="s">
        <v>5563</v>
      </c>
      <c r="I548" s="9"/>
      <c r="J548" s="24">
        <v>662</v>
      </c>
      <c r="K548" s="24"/>
      <c r="L548" s="24"/>
      <c r="M548" s="24"/>
      <c r="N548" s="24"/>
      <c r="O548" s="18"/>
      <c r="P548" s="20"/>
      <c r="Q548" s="20"/>
    </row>
    <row r="549" spans="2:17" ht="13.5" thickBot="1">
      <c r="B549" s="23">
        <v>2757</v>
      </c>
      <c r="C549" s="22">
        <v>32</v>
      </c>
      <c r="D549" s="5" t="s">
        <v>4969</v>
      </c>
      <c r="E549" t="s">
        <v>4986</v>
      </c>
      <c r="I549" s="9"/>
      <c r="J549" s="24">
        <v>994</v>
      </c>
      <c r="K549" s="24">
        <v>914</v>
      </c>
      <c r="L549" s="24">
        <v>849</v>
      </c>
      <c r="M549" s="24">
        <v>739</v>
      </c>
      <c r="N549" s="24"/>
      <c r="O549" s="18"/>
      <c r="P549" s="20"/>
      <c r="Q549" s="20"/>
    </row>
    <row r="550" spans="2:17" ht="13.5" thickBot="1">
      <c r="B550" s="23">
        <v>835</v>
      </c>
      <c r="C550" s="22">
        <v>176</v>
      </c>
      <c r="D550" s="5" t="s">
        <v>5570</v>
      </c>
      <c r="E550" t="s">
        <v>6576</v>
      </c>
      <c r="I550" s="25"/>
      <c r="J550" s="26"/>
      <c r="K550" s="5"/>
      <c r="L550" s="5">
        <v>835</v>
      </c>
      <c r="M550" s="5"/>
      <c r="N550" s="5"/>
      <c r="O550" s="18"/>
      <c r="P550" s="20"/>
      <c r="Q550" s="20"/>
    </row>
    <row r="551" spans="2:17" ht="13.5" thickBot="1">
      <c r="B551" s="23">
        <v>872</v>
      </c>
      <c r="C551" s="22">
        <v>346</v>
      </c>
      <c r="D551" s="5" t="s">
        <v>5506</v>
      </c>
      <c r="E551" t="s">
        <v>3979</v>
      </c>
      <c r="I551" s="9"/>
      <c r="J551" s="24"/>
      <c r="K551" s="24"/>
      <c r="L551" s="24"/>
      <c r="M551" s="24">
        <v>872</v>
      </c>
      <c r="N551" s="24"/>
      <c r="O551" s="18"/>
      <c r="P551" s="20"/>
      <c r="Q551" s="20"/>
    </row>
    <row r="552" spans="2:17" ht="13.5" thickBot="1">
      <c r="B552" s="23">
        <v>817</v>
      </c>
      <c r="C552" s="22">
        <v>178</v>
      </c>
      <c r="D552" s="5" t="s">
        <v>5031</v>
      </c>
      <c r="E552" t="s">
        <v>5032</v>
      </c>
      <c r="I552" s="25"/>
      <c r="J552" s="26"/>
      <c r="K552" s="5">
        <v>817</v>
      </c>
      <c r="L552" s="5"/>
      <c r="M552" s="5"/>
      <c r="N552" s="5"/>
      <c r="O552" s="18"/>
      <c r="P552" s="20"/>
      <c r="Q552" s="20"/>
    </row>
    <row r="553" spans="2:17" ht="13.5" thickBot="1">
      <c r="B553" s="23">
        <v>726</v>
      </c>
      <c r="C553" s="22">
        <v>415</v>
      </c>
      <c r="D553" s="5" t="s">
        <v>4936</v>
      </c>
      <c r="E553" t="s">
        <v>7209</v>
      </c>
      <c r="I553" s="9"/>
      <c r="J553" s="24"/>
      <c r="K553" s="24">
        <v>726</v>
      </c>
      <c r="L553" s="24"/>
      <c r="M553" s="24"/>
      <c r="N553" s="24"/>
      <c r="O553" s="18"/>
      <c r="P553" s="20"/>
      <c r="Q553" s="20"/>
    </row>
    <row r="554" spans="2:17" ht="13.5" thickBot="1">
      <c r="B554" s="23">
        <v>579</v>
      </c>
      <c r="C554" s="22">
        <v>258</v>
      </c>
      <c r="D554" s="5" t="s">
        <v>6190</v>
      </c>
      <c r="E554" t="s">
        <v>3797</v>
      </c>
      <c r="I554" s="25"/>
      <c r="J554" s="26"/>
      <c r="K554" s="5"/>
      <c r="L554" s="5"/>
      <c r="M554" s="5">
        <v>579</v>
      </c>
      <c r="N554" s="5"/>
      <c r="O554" s="18"/>
      <c r="P554" s="20"/>
      <c r="Q554" s="20"/>
    </row>
    <row r="555" spans="2:17" ht="13.5" thickBot="1">
      <c r="B555" s="23">
        <v>1005</v>
      </c>
      <c r="C555" s="22">
        <v>326</v>
      </c>
      <c r="D555" s="5" t="s">
        <v>5210</v>
      </c>
      <c r="E555" t="s">
        <v>3803</v>
      </c>
      <c r="I555" s="9"/>
      <c r="J555" s="24"/>
      <c r="K555" s="24"/>
      <c r="L555" s="24">
        <v>451</v>
      </c>
      <c r="M555" s="24">
        <v>554</v>
      </c>
      <c r="N555" s="24"/>
      <c r="O555" s="18"/>
      <c r="P555" s="20"/>
      <c r="Q555" s="20"/>
    </row>
    <row r="556" spans="2:17" ht="13.5" thickBot="1">
      <c r="B556" s="23">
        <v>1385</v>
      </c>
      <c r="C556" s="22">
        <v>259</v>
      </c>
      <c r="D556" s="5" t="s">
        <v>5008</v>
      </c>
      <c r="E556" t="s">
        <v>6343</v>
      </c>
      <c r="I556" s="9"/>
      <c r="J556" s="24"/>
      <c r="K556" s="24">
        <v>711</v>
      </c>
      <c r="L556" s="24">
        <v>674</v>
      </c>
      <c r="M556" s="24"/>
      <c r="N556" s="24"/>
      <c r="O556" s="18"/>
      <c r="P556" s="20"/>
      <c r="Q556" s="20"/>
    </row>
    <row r="557" spans="2:17" ht="13.5" thickBot="1">
      <c r="B557" s="23">
        <v>2426</v>
      </c>
      <c r="C557" s="22">
        <v>70</v>
      </c>
      <c r="D557" s="5" t="s">
        <v>4948</v>
      </c>
      <c r="E557" t="s">
        <v>5035</v>
      </c>
      <c r="I557" s="9"/>
      <c r="J557" s="24">
        <v>815</v>
      </c>
      <c r="K557" s="24">
        <v>892</v>
      </c>
      <c r="L557" s="24">
        <v>719</v>
      </c>
      <c r="M557" s="24"/>
      <c r="N557" s="24"/>
      <c r="O557" s="18"/>
      <c r="P557" s="20"/>
      <c r="Q557" s="20"/>
    </row>
    <row r="558" spans="2:17" ht="13.5" thickBot="1">
      <c r="B558" s="23">
        <v>613</v>
      </c>
      <c r="C558" s="22">
        <v>248</v>
      </c>
      <c r="D558" s="5" t="s">
        <v>5578</v>
      </c>
      <c r="E558" t="s">
        <v>6515</v>
      </c>
      <c r="I558" s="25"/>
      <c r="J558" s="26"/>
      <c r="K558" s="5"/>
      <c r="L558" s="5"/>
      <c r="M558" s="5">
        <v>613</v>
      </c>
      <c r="N558" s="5"/>
      <c r="O558" s="18"/>
      <c r="P558" s="20"/>
      <c r="Q558" s="20"/>
    </row>
    <row r="559" spans="2:17" ht="13.5" thickBot="1">
      <c r="B559" s="23">
        <v>2902</v>
      </c>
      <c r="C559" s="22">
        <v>15</v>
      </c>
      <c r="D559" s="5" t="s">
        <v>5073</v>
      </c>
      <c r="E559" t="s">
        <v>6256</v>
      </c>
      <c r="I559" s="25"/>
      <c r="J559" s="26"/>
      <c r="K559" s="5">
        <v>939</v>
      </c>
      <c r="L559" s="5">
        <v>947</v>
      </c>
      <c r="M559" s="5">
        <v>986</v>
      </c>
      <c r="N559" s="5">
        <v>969</v>
      </c>
      <c r="O559" s="18"/>
      <c r="P559" s="20"/>
      <c r="Q559" s="20"/>
    </row>
    <row r="560" spans="2:17" ht="13.5" thickBot="1">
      <c r="B560" s="23">
        <v>2491</v>
      </c>
      <c r="C560" s="22">
        <v>62</v>
      </c>
      <c r="D560" s="5" t="s">
        <v>5066</v>
      </c>
      <c r="E560" t="s">
        <v>5067</v>
      </c>
      <c r="I560" s="9"/>
      <c r="J560" s="24">
        <v>820</v>
      </c>
      <c r="K560" s="24">
        <v>845</v>
      </c>
      <c r="L560" s="24">
        <v>788</v>
      </c>
      <c r="M560" s="24">
        <v>826</v>
      </c>
      <c r="N560" s="24"/>
      <c r="O560" s="18"/>
      <c r="P560" s="20"/>
      <c r="Q560" s="20"/>
    </row>
    <row r="561" spans="2:17" ht="13.5" thickBot="1">
      <c r="B561" s="23">
        <v>582</v>
      </c>
      <c r="C561" s="22">
        <v>517</v>
      </c>
      <c r="D561" s="5" t="s">
        <v>5061</v>
      </c>
      <c r="E561" t="s">
        <v>5592</v>
      </c>
      <c r="I561" s="9"/>
      <c r="J561" s="24">
        <v>582</v>
      </c>
      <c r="K561" s="24"/>
      <c r="L561" s="24"/>
      <c r="M561" s="24"/>
      <c r="N561" s="24"/>
      <c r="O561" s="18"/>
      <c r="P561" s="20"/>
      <c r="Q561" s="20"/>
    </row>
    <row r="562" spans="2:17" ht="13.5" thickBot="1">
      <c r="B562" s="23">
        <v>853</v>
      </c>
      <c r="C562" s="22">
        <v>174</v>
      </c>
      <c r="D562" s="5" t="s">
        <v>7214</v>
      </c>
      <c r="E562" t="s">
        <v>7215</v>
      </c>
      <c r="I562" s="25"/>
      <c r="J562" s="26"/>
      <c r="K562" s="5"/>
      <c r="L562" s="5">
        <v>853</v>
      </c>
      <c r="M562" s="5"/>
      <c r="N562" s="5"/>
      <c r="O562" s="18"/>
      <c r="P562" s="20"/>
      <c r="Q562" s="20"/>
    </row>
    <row r="563" spans="2:17" ht="13.5" thickBot="1">
      <c r="B563" s="23">
        <v>1313</v>
      </c>
      <c r="C563" s="22">
        <v>276</v>
      </c>
      <c r="D563" s="5" t="s">
        <v>5008</v>
      </c>
      <c r="E563" t="s">
        <v>6678</v>
      </c>
      <c r="I563" s="9"/>
      <c r="J563" s="24">
        <v>595</v>
      </c>
      <c r="K563" s="24">
        <v>718</v>
      </c>
      <c r="L563" s="24"/>
      <c r="M563" s="24"/>
      <c r="N563" s="24"/>
      <c r="O563" s="18"/>
      <c r="P563" s="20"/>
      <c r="Q563" s="20"/>
    </row>
    <row r="564" spans="2:17" ht="13.5" thickBot="1">
      <c r="B564" s="23">
        <v>758</v>
      </c>
      <c r="C564" s="22">
        <v>402</v>
      </c>
      <c r="D564" s="5" t="s">
        <v>4963</v>
      </c>
      <c r="E564" t="s">
        <v>5597</v>
      </c>
      <c r="I564" s="9"/>
      <c r="J564" s="24"/>
      <c r="K564" s="24">
        <v>758</v>
      </c>
      <c r="L564" s="24"/>
      <c r="M564" s="24"/>
      <c r="N564" s="24"/>
      <c r="O564" s="18"/>
      <c r="P564" s="20"/>
      <c r="Q564" s="20"/>
    </row>
    <row r="565" spans="2:17" ht="13.5" thickBot="1">
      <c r="B565" s="23">
        <v>2330</v>
      </c>
      <c r="C565" s="22">
        <v>51</v>
      </c>
      <c r="D565" s="5" t="s">
        <v>5604</v>
      </c>
      <c r="E565" t="s">
        <v>6475</v>
      </c>
      <c r="I565" s="25"/>
      <c r="J565" s="26"/>
      <c r="K565" s="5">
        <v>742</v>
      </c>
      <c r="L565" s="5">
        <v>825</v>
      </c>
      <c r="M565" s="5">
        <v>672</v>
      </c>
      <c r="N565" s="5">
        <v>763</v>
      </c>
      <c r="O565" s="18"/>
      <c r="P565" s="20"/>
      <c r="Q565" s="20"/>
    </row>
    <row r="566" spans="2:17" ht="13.5" thickBot="1">
      <c r="B566" s="23">
        <v>1295</v>
      </c>
      <c r="C566" s="22">
        <v>282</v>
      </c>
      <c r="D566" s="5" t="s">
        <v>5567</v>
      </c>
      <c r="E566" t="s">
        <v>3741</v>
      </c>
      <c r="I566" s="9"/>
      <c r="J566" s="24">
        <v>639</v>
      </c>
      <c r="K566" s="24"/>
      <c r="L566" s="24">
        <v>656</v>
      </c>
      <c r="M566" s="24"/>
      <c r="N566" s="24"/>
      <c r="O566" s="18"/>
      <c r="P566" s="20"/>
      <c r="Q566" s="20"/>
    </row>
    <row r="567" spans="2:17" ht="13.5" thickBot="1">
      <c r="B567" s="23">
        <v>2202</v>
      </c>
      <c r="C567" s="22">
        <v>117</v>
      </c>
      <c r="D567" s="5" t="s">
        <v>4960</v>
      </c>
      <c r="E567" t="s">
        <v>5235</v>
      </c>
      <c r="I567" s="9"/>
      <c r="J567" s="24">
        <v>770</v>
      </c>
      <c r="K567" s="24">
        <v>665</v>
      </c>
      <c r="L567" s="24">
        <v>767</v>
      </c>
      <c r="M567" s="24"/>
      <c r="N567" s="24"/>
      <c r="O567" s="18"/>
      <c r="P567" s="20"/>
      <c r="Q567" s="20"/>
    </row>
    <row r="568" spans="2:17" ht="13.5" thickBot="1">
      <c r="B568" s="23">
        <v>1260</v>
      </c>
      <c r="C568" s="22">
        <v>142</v>
      </c>
      <c r="D568" s="5" t="s">
        <v>6195</v>
      </c>
      <c r="E568" t="s">
        <v>6577</v>
      </c>
      <c r="I568" s="25"/>
      <c r="J568" s="26"/>
      <c r="K568" s="5">
        <v>535</v>
      </c>
      <c r="L568" s="5">
        <v>725</v>
      </c>
      <c r="M568" s="5"/>
      <c r="N568" s="5"/>
      <c r="O568" s="18"/>
      <c r="P568" s="20"/>
      <c r="Q568" s="20"/>
    </row>
    <row r="569" spans="2:17" ht="13.5" thickBot="1">
      <c r="B569" s="23">
        <v>1893</v>
      </c>
      <c r="C569" s="22">
        <v>172</v>
      </c>
      <c r="D569" s="5" t="s">
        <v>4948</v>
      </c>
      <c r="E569" t="s">
        <v>4982</v>
      </c>
      <c r="I569" s="9"/>
      <c r="J569" s="24">
        <v>583</v>
      </c>
      <c r="K569" s="24">
        <v>658</v>
      </c>
      <c r="L569" s="24"/>
      <c r="M569" s="24">
        <v>652</v>
      </c>
      <c r="N569" s="24"/>
      <c r="O569" s="18"/>
      <c r="P569" s="20"/>
      <c r="Q569" s="20"/>
    </row>
    <row r="570" spans="2:17" ht="13.5" thickBot="1">
      <c r="B570" s="23">
        <v>629</v>
      </c>
      <c r="C570" s="22">
        <v>477</v>
      </c>
      <c r="D570" s="5" t="s">
        <v>4975</v>
      </c>
      <c r="E570" t="s">
        <v>4982</v>
      </c>
      <c r="I570" s="9"/>
      <c r="J570" s="24"/>
      <c r="K570" s="24"/>
      <c r="L570" s="24">
        <v>629</v>
      </c>
      <c r="M570" s="24"/>
      <c r="N570" s="24"/>
      <c r="O570" s="18"/>
      <c r="P570" s="20"/>
      <c r="Q570" s="20"/>
    </row>
    <row r="571" spans="2:17" ht="13.5" thickBot="1">
      <c r="B571" s="23">
        <v>3358</v>
      </c>
      <c r="C571" s="22">
        <v>7</v>
      </c>
      <c r="D571" s="5" t="s">
        <v>4969</v>
      </c>
      <c r="E571" t="s">
        <v>4982</v>
      </c>
      <c r="I571" s="9"/>
      <c r="J571" s="24">
        <v>1137</v>
      </c>
      <c r="K571" s="24">
        <v>1126</v>
      </c>
      <c r="L571" s="24">
        <v>1095</v>
      </c>
      <c r="M571" s="24">
        <v>972</v>
      </c>
      <c r="N571" s="24"/>
      <c r="O571" s="18"/>
      <c r="P571" s="20"/>
      <c r="Q571" s="20"/>
    </row>
    <row r="572" spans="2:17" ht="13.5" thickBot="1">
      <c r="B572" s="23">
        <v>1549</v>
      </c>
      <c r="C572" s="22">
        <v>222</v>
      </c>
      <c r="D572" s="5" t="s">
        <v>4969</v>
      </c>
      <c r="E572" t="s">
        <v>4982</v>
      </c>
      <c r="I572" s="9"/>
      <c r="J572" s="24">
        <v>444</v>
      </c>
      <c r="K572" s="24">
        <v>491</v>
      </c>
      <c r="L572" s="24">
        <v>497</v>
      </c>
      <c r="M572" s="24">
        <v>561</v>
      </c>
      <c r="N572" s="24"/>
      <c r="O572" s="18"/>
      <c r="P572" s="20"/>
      <c r="Q572" s="20"/>
    </row>
    <row r="573" spans="2:17" ht="13.5" thickBot="1">
      <c r="B573" s="23">
        <v>1525</v>
      </c>
      <c r="C573" s="22">
        <v>228</v>
      </c>
      <c r="D573" s="5" t="s">
        <v>5162</v>
      </c>
      <c r="E573" t="s">
        <v>4982</v>
      </c>
      <c r="I573" s="9"/>
      <c r="J573" s="24">
        <v>801</v>
      </c>
      <c r="K573" s="24"/>
      <c r="L573" s="24">
        <v>724</v>
      </c>
      <c r="M573" s="24"/>
      <c r="N573" s="24"/>
      <c r="O573" s="18"/>
      <c r="P573" s="20"/>
      <c r="Q573" s="20"/>
    </row>
    <row r="574" spans="2:17" ht="13.5" thickBot="1">
      <c r="B574" s="23">
        <v>1233</v>
      </c>
      <c r="C574" s="22">
        <v>295</v>
      </c>
      <c r="D574" s="5" t="s">
        <v>5001</v>
      </c>
      <c r="E574" t="s">
        <v>4982</v>
      </c>
      <c r="I574" s="9"/>
      <c r="J574" s="24">
        <v>629</v>
      </c>
      <c r="K574" s="24"/>
      <c r="L574" s="24">
        <v>604</v>
      </c>
      <c r="M574" s="24"/>
      <c r="N574" s="24"/>
      <c r="O574" s="18"/>
      <c r="P574" s="20"/>
      <c r="Q574" s="20"/>
    </row>
    <row r="575" spans="2:17" ht="13.5" thickBot="1">
      <c r="B575" s="23">
        <v>576</v>
      </c>
      <c r="C575" s="22">
        <v>523</v>
      </c>
      <c r="D575" s="5" t="s">
        <v>5061</v>
      </c>
      <c r="E575" t="s">
        <v>6374</v>
      </c>
      <c r="I575" s="9"/>
      <c r="J575" s="24"/>
      <c r="K575" s="24"/>
      <c r="L575" s="24">
        <v>576</v>
      </c>
      <c r="M575" s="24"/>
      <c r="N575" s="24"/>
      <c r="O575" s="18"/>
      <c r="P575" s="20"/>
      <c r="Q575" s="20"/>
    </row>
    <row r="576" spans="2:17" ht="13.5" thickBot="1">
      <c r="B576" s="23">
        <v>658</v>
      </c>
      <c r="C576" s="22">
        <v>459</v>
      </c>
      <c r="D576" s="5" t="s">
        <v>4975</v>
      </c>
      <c r="E576" t="s">
        <v>3735</v>
      </c>
      <c r="I576" s="9"/>
      <c r="J576" s="24"/>
      <c r="K576" s="24"/>
      <c r="L576" s="24">
        <v>658</v>
      </c>
      <c r="M576" s="24"/>
      <c r="N576" s="24"/>
      <c r="O576" s="18"/>
      <c r="P576" s="20"/>
      <c r="Q576" s="20"/>
    </row>
    <row r="577" spans="2:17" ht="13.5" thickBot="1">
      <c r="B577" s="23">
        <v>758</v>
      </c>
      <c r="C577" s="22">
        <v>401</v>
      </c>
      <c r="D577" s="5" t="s">
        <v>5053</v>
      </c>
      <c r="E577" t="s">
        <v>3988</v>
      </c>
      <c r="I577" s="9"/>
      <c r="J577" s="24"/>
      <c r="K577" s="24"/>
      <c r="L577" s="24"/>
      <c r="M577" s="24">
        <v>758</v>
      </c>
      <c r="N577" s="24"/>
      <c r="O577" s="18"/>
      <c r="P577" s="20"/>
      <c r="Q577" s="20"/>
    </row>
    <row r="578" spans="2:17" ht="13.5" thickBot="1">
      <c r="B578" s="23">
        <v>744</v>
      </c>
      <c r="C578" s="22">
        <v>197</v>
      </c>
      <c r="D578" s="5" t="s">
        <v>7239</v>
      </c>
      <c r="E578" t="s">
        <v>5561</v>
      </c>
      <c r="I578" s="25"/>
      <c r="J578" s="26"/>
      <c r="K578" s="5"/>
      <c r="L578" s="5">
        <v>744</v>
      </c>
      <c r="M578" s="5"/>
      <c r="N578" s="5"/>
      <c r="O578" s="18"/>
      <c r="P578" s="20"/>
      <c r="Q578" s="20"/>
    </row>
    <row r="579" spans="2:17" ht="13.5" thickBot="1">
      <c r="B579" s="23">
        <v>2106</v>
      </c>
      <c r="C579" s="22">
        <v>133</v>
      </c>
      <c r="D579" s="5" t="s">
        <v>5143</v>
      </c>
      <c r="E579" t="s">
        <v>5561</v>
      </c>
      <c r="I579" s="9"/>
      <c r="J579" s="24">
        <v>588</v>
      </c>
      <c r="K579" s="24">
        <v>739</v>
      </c>
      <c r="L579" s="24">
        <v>637</v>
      </c>
      <c r="M579" s="24">
        <v>730</v>
      </c>
      <c r="N579" s="24"/>
      <c r="O579" s="18"/>
      <c r="P579" s="20"/>
      <c r="Q579" s="20"/>
    </row>
    <row r="580" spans="2:17" ht="13.5" thickBot="1">
      <c r="B580" s="23">
        <v>2352</v>
      </c>
      <c r="C580" s="22">
        <v>84</v>
      </c>
      <c r="D580" s="5" t="s">
        <v>5013</v>
      </c>
      <c r="E580" t="s">
        <v>5522</v>
      </c>
      <c r="I580" s="9"/>
      <c r="J580" s="24">
        <v>744</v>
      </c>
      <c r="K580" s="24">
        <v>837</v>
      </c>
      <c r="L580" s="24">
        <v>747</v>
      </c>
      <c r="M580" s="24">
        <v>768</v>
      </c>
      <c r="N580" s="24"/>
      <c r="O580" s="18"/>
      <c r="P580" s="20"/>
      <c r="Q580" s="20"/>
    </row>
    <row r="581" spans="2:17" ht="13.5" thickBot="1">
      <c r="B581" s="23">
        <v>1011</v>
      </c>
      <c r="C581" s="22">
        <v>325</v>
      </c>
      <c r="D581" s="5" t="s">
        <v>4956</v>
      </c>
      <c r="E581" t="s">
        <v>5522</v>
      </c>
      <c r="I581" s="9"/>
      <c r="J581" s="24"/>
      <c r="K581" s="24">
        <v>1011</v>
      </c>
      <c r="L581" s="24"/>
      <c r="M581" s="24"/>
      <c r="N581" s="24"/>
      <c r="O581" s="18"/>
      <c r="P581" s="20"/>
      <c r="Q581" s="20"/>
    </row>
    <row r="582" spans="2:17" ht="13.5" thickBot="1">
      <c r="B582" s="23">
        <v>1982</v>
      </c>
      <c r="C582" s="22">
        <v>151</v>
      </c>
      <c r="D582" s="5" t="s">
        <v>4975</v>
      </c>
      <c r="E582" t="s">
        <v>6326</v>
      </c>
      <c r="I582" s="9"/>
      <c r="J582" s="24">
        <v>601</v>
      </c>
      <c r="K582" s="24">
        <v>731</v>
      </c>
      <c r="L582" s="24">
        <v>650</v>
      </c>
      <c r="M582" s="24"/>
      <c r="N582" s="24"/>
      <c r="O582" s="18"/>
      <c r="P582" s="20"/>
      <c r="Q582" s="20"/>
    </row>
    <row r="583" spans="2:17" ht="13.5" thickBot="1">
      <c r="B583" s="23">
        <v>684</v>
      </c>
      <c r="C583" s="22">
        <v>222</v>
      </c>
      <c r="D583" s="5" t="s">
        <v>5335</v>
      </c>
      <c r="E583" t="s">
        <v>7243</v>
      </c>
      <c r="I583" s="25"/>
      <c r="J583" s="26"/>
      <c r="K583" s="5"/>
      <c r="L583" s="5">
        <v>684</v>
      </c>
      <c r="M583" s="5"/>
      <c r="N583" s="5"/>
      <c r="O583" s="18"/>
      <c r="P583" s="20"/>
      <c r="Q583" s="20"/>
    </row>
    <row r="584" spans="2:17" ht="13.5" thickBot="1">
      <c r="B584" s="23">
        <v>2763</v>
      </c>
      <c r="C584" s="22">
        <v>21</v>
      </c>
      <c r="D584" s="5" t="s">
        <v>5244</v>
      </c>
      <c r="E584" t="s">
        <v>5245</v>
      </c>
      <c r="I584" s="25"/>
      <c r="J584" s="26"/>
      <c r="K584" s="5"/>
      <c r="L584" s="5">
        <v>937</v>
      </c>
      <c r="M584" s="5">
        <v>825</v>
      </c>
      <c r="N584" s="5">
        <v>1001</v>
      </c>
      <c r="O584" s="18"/>
      <c r="P584" s="20"/>
      <c r="Q584" s="20"/>
    </row>
    <row r="585" spans="2:17" ht="13.5" thickBot="1">
      <c r="B585" s="23">
        <v>1090</v>
      </c>
      <c r="C585" s="22">
        <v>154</v>
      </c>
      <c r="D585" s="5" t="s">
        <v>5608</v>
      </c>
      <c r="E585" t="s">
        <v>2632</v>
      </c>
      <c r="I585" s="25"/>
      <c r="J585" s="26"/>
      <c r="K585" s="5"/>
      <c r="L585" s="5">
        <v>625</v>
      </c>
      <c r="M585" s="5">
        <v>465</v>
      </c>
      <c r="N585" s="5"/>
      <c r="O585" s="18"/>
      <c r="P585" s="20"/>
      <c r="Q585" s="20"/>
    </row>
    <row r="586" spans="2:17" ht="13.5" thickBot="1">
      <c r="B586" s="23">
        <v>1200</v>
      </c>
      <c r="C586" s="22">
        <v>148</v>
      </c>
      <c r="D586" s="5" t="s">
        <v>6534</v>
      </c>
      <c r="E586" t="s">
        <v>3817</v>
      </c>
      <c r="I586" s="25"/>
      <c r="J586" s="26"/>
      <c r="K586" s="5"/>
      <c r="L586" s="5"/>
      <c r="M586" s="5">
        <v>426</v>
      </c>
      <c r="N586" s="5">
        <v>774</v>
      </c>
      <c r="O586" s="18"/>
      <c r="P586" s="20"/>
      <c r="Q586" s="20"/>
    </row>
    <row r="587" spans="2:17" ht="13.5" thickBot="1">
      <c r="B587" s="23">
        <v>1400</v>
      </c>
      <c r="C587" s="22">
        <v>257</v>
      </c>
      <c r="D587" s="5" t="s">
        <v>5058</v>
      </c>
      <c r="E587" t="s">
        <v>6268</v>
      </c>
      <c r="I587" s="9"/>
      <c r="J587" s="24"/>
      <c r="K587" s="24">
        <v>678</v>
      </c>
      <c r="L587" s="24">
        <v>722</v>
      </c>
      <c r="M587" s="24"/>
      <c r="N587" s="24"/>
      <c r="O587" s="18"/>
      <c r="P587" s="20"/>
      <c r="Q587" s="20"/>
    </row>
    <row r="588" spans="2:17" ht="13.5" thickBot="1">
      <c r="B588" s="23">
        <v>1413</v>
      </c>
      <c r="C588" s="22">
        <v>251</v>
      </c>
      <c r="D588" s="5" t="s">
        <v>5162</v>
      </c>
      <c r="E588" t="s">
        <v>5552</v>
      </c>
      <c r="I588" s="9"/>
      <c r="J588" s="24">
        <v>632</v>
      </c>
      <c r="K588" s="24">
        <v>781</v>
      </c>
      <c r="L588" s="24"/>
      <c r="M588" s="24"/>
      <c r="N588" s="24"/>
      <c r="O588" s="18"/>
      <c r="P588" s="20"/>
      <c r="Q588" s="20"/>
    </row>
    <row r="589" spans="2:17" ht="13.5" thickBot="1">
      <c r="B589" s="23">
        <v>1277</v>
      </c>
      <c r="C589" s="22">
        <v>284</v>
      </c>
      <c r="D589" s="5" t="s">
        <v>5004</v>
      </c>
      <c r="E589" t="s">
        <v>5552</v>
      </c>
      <c r="I589" s="9"/>
      <c r="J589" s="24">
        <v>584</v>
      </c>
      <c r="K589" s="24"/>
      <c r="L589" s="24">
        <v>693</v>
      </c>
      <c r="M589" s="24"/>
      <c r="N589" s="24"/>
      <c r="O589" s="18"/>
      <c r="P589" s="20"/>
      <c r="Q589" s="20"/>
    </row>
    <row r="590" spans="2:17" ht="13.5" thickBot="1">
      <c r="B590" s="23">
        <v>2272</v>
      </c>
      <c r="C590" s="22">
        <v>105</v>
      </c>
      <c r="D590" s="5" t="s">
        <v>5018</v>
      </c>
      <c r="E590" t="s">
        <v>6309</v>
      </c>
      <c r="I590" s="9"/>
      <c r="J590" s="24">
        <v>654</v>
      </c>
      <c r="K590" s="24">
        <v>773</v>
      </c>
      <c r="L590" s="24">
        <v>612</v>
      </c>
      <c r="M590" s="24">
        <v>845</v>
      </c>
      <c r="N590" s="24"/>
      <c r="O590" s="18"/>
      <c r="P590" s="20"/>
      <c r="Q590" s="20"/>
    </row>
    <row r="591" spans="2:17" ht="13.5" thickBot="1">
      <c r="B591" s="23">
        <v>853</v>
      </c>
      <c r="C591" s="22">
        <v>352</v>
      </c>
      <c r="D591" s="5" t="s">
        <v>4975</v>
      </c>
      <c r="E591" t="s">
        <v>5270</v>
      </c>
      <c r="I591" s="9"/>
      <c r="J591" s="24"/>
      <c r="K591" s="24">
        <v>853</v>
      </c>
      <c r="L591" s="24"/>
      <c r="M591" s="24"/>
      <c r="N591" s="24"/>
      <c r="O591" s="18"/>
      <c r="P591" s="20"/>
      <c r="Q591" s="20"/>
    </row>
    <row r="592" spans="2:17" ht="13.5" thickBot="1">
      <c r="B592" s="29">
        <v>602</v>
      </c>
      <c r="C592" s="27">
        <v>497</v>
      </c>
      <c r="D592" s="28" t="s">
        <v>5007</v>
      </c>
      <c r="E592" t="s">
        <v>6187</v>
      </c>
      <c r="I592" s="31"/>
      <c r="J592" s="32"/>
      <c r="K592" s="33">
        <v>602</v>
      </c>
      <c r="L592" s="33"/>
      <c r="M592" s="33"/>
      <c r="N592" s="33"/>
      <c r="O592" s="18"/>
      <c r="P592" s="20"/>
      <c r="Q592" s="20"/>
    </row>
    <row r="593" spans="2:17" ht="13.5" thickBot="1">
      <c r="B593" s="23">
        <v>615</v>
      </c>
      <c r="C593" s="22">
        <v>490</v>
      </c>
      <c r="D593" s="5" t="s">
        <v>5564</v>
      </c>
      <c r="E593" t="s">
        <v>5565</v>
      </c>
      <c r="I593" s="30"/>
      <c r="J593" s="32">
        <v>615</v>
      </c>
      <c r="K593" s="24"/>
      <c r="L593" s="24"/>
      <c r="M593" s="24"/>
      <c r="N593" s="24"/>
      <c r="O593" s="18"/>
      <c r="P593" s="20"/>
      <c r="Q593" s="20"/>
    </row>
    <row r="594" spans="2:17" ht="13.5" thickBot="1">
      <c r="B594" s="23">
        <v>754</v>
      </c>
      <c r="C594" s="22">
        <v>195</v>
      </c>
      <c r="D594" s="5" t="s">
        <v>5221</v>
      </c>
      <c r="E594" t="s">
        <v>6969</v>
      </c>
      <c r="I594" s="5"/>
      <c r="J594" s="18"/>
      <c r="K594" s="5">
        <v>754</v>
      </c>
      <c r="L594" s="5"/>
      <c r="M594" s="5"/>
      <c r="N594" s="5"/>
      <c r="O594" s="18"/>
      <c r="P594" s="20"/>
      <c r="Q594" s="20"/>
    </row>
    <row r="595" spans="2:17" ht="13.5" thickBot="1">
      <c r="B595" s="23">
        <v>527</v>
      </c>
      <c r="C595" s="22">
        <v>557</v>
      </c>
      <c r="D595" s="5" t="s">
        <v>5168</v>
      </c>
      <c r="E595" t="s">
        <v>6432</v>
      </c>
      <c r="I595" s="30"/>
      <c r="J595" s="32">
        <v>527</v>
      </c>
      <c r="K595" s="24"/>
      <c r="L595" s="24"/>
      <c r="M595" s="24"/>
      <c r="N595" s="24"/>
      <c r="O595" s="18"/>
      <c r="P595" s="20"/>
      <c r="Q595" s="20"/>
    </row>
    <row r="596" spans="2:17" ht="13.5" thickBot="1">
      <c r="B596" s="23">
        <v>2352</v>
      </c>
      <c r="C596" s="22">
        <v>85</v>
      </c>
      <c r="D596" s="5" t="s">
        <v>5168</v>
      </c>
      <c r="E596" t="s">
        <v>6657</v>
      </c>
      <c r="I596" s="30"/>
      <c r="J596" s="32">
        <v>700</v>
      </c>
      <c r="K596" s="24">
        <v>778</v>
      </c>
      <c r="L596" s="24">
        <v>762</v>
      </c>
      <c r="M596" s="24">
        <v>812</v>
      </c>
      <c r="N596" s="24"/>
      <c r="O596" s="18"/>
      <c r="P596" s="20"/>
      <c r="Q596" s="20"/>
    </row>
    <row r="597" spans="2:17" ht="13.5" thickBot="1">
      <c r="B597" s="23">
        <v>1495</v>
      </c>
      <c r="C597" s="22">
        <v>232</v>
      </c>
      <c r="D597" s="5" t="s">
        <v>5302</v>
      </c>
      <c r="E597" t="s">
        <v>6166</v>
      </c>
      <c r="I597" s="30"/>
      <c r="J597" s="32"/>
      <c r="K597" s="24">
        <v>711</v>
      </c>
      <c r="L597" s="24"/>
      <c r="M597" s="24">
        <v>784</v>
      </c>
      <c r="N597" s="24"/>
      <c r="O597" s="18"/>
      <c r="P597" s="20"/>
      <c r="Q597" s="20"/>
    </row>
    <row r="598" spans="2:17" ht="13.5" thickBot="1">
      <c r="B598" s="23">
        <v>1040</v>
      </c>
      <c r="C598" s="22">
        <v>321</v>
      </c>
      <c r="D598" s="5" t="s">
        <v>5499</v>
      </c>
      <c r="E598" t="s">
        <v>5026</v>
      </c>
      <c r="I598" s="30"/>
      <c r="J598" s="32"/>
      <c r="K598" s="24"/>
      <c r="L598" s="24"/>
      <c r="M598" s="24">
        <v>1040</v>
      </c>
      <c r="N598" s="24"/>
      <c r="O598" s="18"/>
      <c r="P598" s="20"/>
      <c r="Q598" s="20"/>
    </row>
    <row r="599" spans="2:17" ht="13.5" thickBot="1">
      <c r="B599" s="23">
        <v>553</v>
      </c>
      <c r="C599" s="22">
        <v>540</v>
      </c>
      <c r="D599" s="5" t="s">
        <v>5261</v>
      </c>
      <c r="E599" t="s">
        <v>4018</v>
      </c>
      <c r="I599" s="30"/>
      <c r="J599" s="32"/>
      <c r="K599" s="24"/>
      <c r="L599" s="24"/>
      <c r="M599" s="24">
        <v>553</v>
      </c>
      <c r="N599" s="24"/>
      <c r="O599" s="18"/>
      <c r="P599" s="20"/>
      <c r="Q599" s="20"/>
    </row>
    <row r="600" spans="2:17" ht="13.5" thickBot="1">
      <c r="B600" s="23">
        <v>2181</v>
      </c>
      <c r="C600" s="22">
        <v>69</v>
      </c>
      <c r="D600" s="5" t="s">
        <v>6532</v>
      </c>
      <c r="E600" t="s">
        <v>6446</v>
      </c>
      <c r="I600" s="5"/>
      <c r="J600" s="18"/>
      <c r="K600" s="5">
        <v>721</v>
      </c>
      <c r="L600" s="5"/>
      <c r="M600" s="5">
        <v>694</v>
      </c>
      <c r="N600" s="5">
        <v>766</v>
      </c>
      <c r="O600" s="18"/>
      <c r="P600" s="20"/>
      <c r="Q600" s="20"/>
    </row>
    <row r="601" spans="2:17" ht="13.5" thickBot="1">
      <c r="B601" s="23">
        <v>2730</v>
      </c>
      <c r="C601" s="22">
        <v>34</v>
      </c>
      <c r="D601" s="5" t="s">
        <v>4948</v>
      </c>
      <c r="E601" t="s">
        <v>4977</v>
      </c>
      <c r="I601" s="30"/>
      <c r="J601" s="32">
        <v>895</v>
      </c>
      <c r="K601" s="24">
        <v>918</v>
      </c>
      <c r="L601" s="24">
        <v>809</v>
      </c>
      <c r="M601" s="24">
        <v>917</v>
      </c>
      <c r="N601" s="24"/>
      <c r="O601" s="18"/>
      <c r="P601" s="20"/>
      <c r="Q601" s="20"/>
    </row>
    <row r="602" spans="2:17" ht="13.5" thickBot="1">
      <c r="B602" s="23">
        <v>2574</v>
      </c>
      <c r="C602" s="22">
        <v>54</v>
      </c>
      <c r="D602" s="5" t="s">
        <v>5263</v>
      </c>
      <c r="E602" t="s">
        <v>6164</v>
      </c>
      <c r="I602" s="30"/>
      <c r="J602" s="32">
        <v>824</v>
      </c>
      <c r="K602" s="24">
        <v>855</v>
      </c>
      <c r="L602" s="24">
        <v>813</v>
      </c>
      <c r="M602" s="24">
        <v>895</v>
      </c>
      <c r="N602" s="24"/>
      <c r="O602" s="18"/>
      <c r="P602" s="20"/>
      <c r="Q602" s="20"/>
    </row>
    <row r="603" spans="2:17" ht="13.5" thickBot="1">
      <c r="B603" s="23">
        <v>758</v>
      </c>
      <c r="C603" s="22">
        <v>191</v>
      </c>
      <c r="D603" s="5" t="s">
        <v>4945</v>
      </c>
      <c r="E603" t="s">
        <v>4029</v>
      </c>
      <c r="I603" s="5"/>
      <c r="J603" s="18"/>
      <c r="K603" s="5"/>
      <c r="L603" s="5"/>
      <c r="M603" s="5"/>
      <c r="N603" s="5">
        <v>758</v>
      </c>
      <c r="O603" s="18"/>
      <c r="P603" s="20"/>
      <c r="Q603" s="20"/>
    </row>
    <row r="604" spans="2:17" ht="13.5" thickBot="1">
      <c r="B604" s="23">
        <v>2851</v>
      </c>
      <c r="C604" s="22">
        <v>26</v>
      </c>
      <c r="D604" s="5" t="s">
        <v>5012</v>
      </c>
      <c r="E604" t="s">
        <v>5059</v>
      </c>
      <c r="I604" s="30"/>
      <c r="J604" s="32">
        <v>921</v>
      </c>
      <c r="K604" s="24">
        <v>967</v>
      </c>
      <c r="L604" s="24">
        <v>963</v>
      </c>
      <c r="M604" s="24">
        <v>849</v>
      </c>
      <c r="N604" s="24"/>
      <c r="O604" s="18"/>
      <c r="P604" s="20"/>
      <c r="Q604" s="20"/>
    </row>
    <row r="605" spans="2:17" ht="13.5" thickBot="1">
      <c r="B605" s="23">
        <v>2460</v>
      </c>
      <c r="C605" s="22">
        <v>42</v>
      </c>
      <c r="D605" s="5" t="s">
        <v>5616</v>
      </c>
      <c r="E605" t="s">
        <v>6670</v>
      </c>
      <c r="I605" s="5"/>
      <c r="J605" s="18"/>
      <c r="K605" s="5">
        <v>815</v>
      </c>
      <c r="L605" s="5">
        <v>875</v>
      </c>
      <c r="M605" s="5">
        <v>770</v>
      </c>
      <c r="N605" s="5"/>
      <c r="O605" s="18"/>
      <c r="P605" s="20"/>
      <c r="Q605" s="20"/>
    </row>
    <row r="606" spans="2:17" ht="13.5" thickBot="1">
      <c r="B606" s="23">
        <v>527</v>
      </c>
      <c r="C606" s="22">
        <v>558</v>
      </c>
      <c r="D606" s="5" t="s">
        <v>5053</v>
      </c>
      <c r="E606" t="s">
        <v>5321</v>
      </c>
      <c r="I606" s="30"/>
      <c r="J606" s="32"/>
      <c r="K606" s="24"/>
      <c r="L606" s="24"/>
      <c r="M606" s="24">
        <v>527</v>
      </c>
      <c r="N606" s="24"/>
      <c r="O606" s="18"/>
      <c r="P606" s="20"/>
      <c r="Q606" s="20"/>
    </row>
    <row r="607" spans="2:17" ht="13.5" thickBot="1">
      <c r="B607" s="23">
        <v>757</v>
      </c>
      <c r="C607" s="22">
        <v>193</v>
      </c>
      <c r="D607" s="5" t="s">
        <v>4996</v>
      </c>
      <c r="E607" t="s">
        <v>7226</v>
      </c>
      <c r="I607" s="5"/>
      <c r="J607" s="18"/>
      <c r="K607" s="5"/>
      <c r="L607" s="5">
        <v>757</v>
      </c>
      <c r="M607" s="5"/>
      <c r="N607" s="5"/>
      <c r="O607" s="18"/>
      <c r="P607" s="20"/>
      <c r="Q607" s="20"/>
    </row>
    <row r="608" spans="2:17" ht="13.5" thickBot="1">
      <c r="B608" s="23">
        <v>2232</v>
      </c>
      <c r="C608" s="22">
        <v>64</v>
      </c>
      <c r="D608" s="5" t="s">
        <v>5285</v>
      </c>
      <c r="E608" t="s">
        <v>6692</v>
      </c>
      <c r="I608" s="5"/>
      <c r="J608" s="18"/>
      <c r="K608" s="5">
        <v>741</v>
      </c>
      <c r="L608" s="5">
        <v>805</v>
      </c>
      <c r="M608" s="5"/>
      <c r="N608" s="5">
        <v>686</v>
      </c>
      <c r="O608" s="18"/>
      <c r="P608" s="20"/>
      <c r="Q608" s="20"/>
    </row>
    <row r="609" spans="2:17" ht="13.5" thickBot="1">
      <c r="B609" s="23">
        <v>2111</v>
      </c>
      <c r="C609" s="22">
        <v>132</v>
      </c>
      <c r="D609" s="5" t="s">
        <v>5309</v>
      </c>
      <c r="E609" t="s">
        <v>6312</v>
      </c>
      <c r="I609" s="30"/>
      <c r="J609" s="32"/>
      <c r="K609" s="24">
        <v>700</v>
      </c>
      <c r="L609" s="24">
        <v>669</v>
      </c>
      <c r="M609" s="24">
        <v>742</v>
      </c>
      <c r="N609" s="24"/>
      <c r="O609" s="18"/>
      <c r="P609" s="20"/>
      <c r="Q609" s="20"/>
    </row>
    <row r="610" spans="2:17" ht="13.5" thickBot="1">
      <c r="B610" s="23">
        <v>1740</v>
      </c>
      <c r="C610" s="22">
        <v>196</v>
      </c>
      <c r="D610" s="5" t="s">
        <v>5168</v>
      </c>
      <c r="E610" t="s">
        <v>6312</v>
      </c>
      <c r="I610" s="30"/>
      <c r="J610" s="32">
        <v>549</v>
      </c>
      <c r="K610" s="24">
        <v>613</v>
      </c>
      <c r="L610" s="24"/>
      <c r="M610" s="24">
        <v>578</v>
      </c>
      <c r="N610" s="24"/>
      <c r="O610" s="18"/>
      <c r="P610" s="20"/>
      <c r="Q610" s="20"/>
    </row>
    <row r="611" spans="2:17" ht="13.5" thickBot="1">
      <c r="B611" s="23">
        <v>1024</v>
      </c>
      <c r="C611" s="22">
        <v>324</v>
      </c>
      <c r="D611" s="5" t="s">
        <v>4978</v>
      </c>
      <c r="E611" t="s">
        <v>6312</v>
      </c>
      <c r="I611" s="30"/>
      <c r="J611" s="32">
        <v>526</v>
      </c>
      <c r="K611" s="24">
        <v>498</v>
      </c>
      <c r="L611" s="24"/>
      <c r="M611" s="24"/>
      <c r="N611" s="24"/>
      <c r="O611" s="18"/>
      <c r="P611" s="20"/>
      <c r="Q611" s="20"/>
    </row>
    <row r="612" spans="2:17" ht="13.5" thickBot="1">
      <c r="B612" s="23">
        <v>1350</v>
      </c>
      <c r="C612" s="22">
        <v>135</v>
      </c>
      <c r="D612" s="5" t="s">
        <v>5335</v>
      </c>
      <c r="E612" t="s">
        <v>6487</v>
      </c>
      <c r="I612" s="5"/>
      <c r="J612" s="18"/>
      <c r="K612" s="5"/>
      <c r="L612" s="5"/>
      <c r="M612" s="5">
        <v>625</v>
      </c>
      <c r="N612" s="5">
        <v>725</v>
      </c>
      <c r="O612" s="18"/>
      <c r="P612" s="20"/>
      <c r="Q612" s="20"/>
    </row>
    <row r="613" spans="2:17" ht="13.5" thickBot="1">
      <c r="B613" s="23">
        <v>2142</v>
      </c>
      <c r="C613" s="22">
        <v>74</v>
      </c>
      <c r="D613" s="5" t="s">
        <v>5595</v>
      </c>
      <c r="E613" t="s">
        <v>5596</v>
      </c>
      <c r="I613" s="5"/>
      <c r="J613" s="18"/>
      <c r="K613" s="5">
        <v>822</v>
      </c>
      <c r="L613" s="5">
        <v>699</v>
      </c>
      <c r="M613" s="5">
        <v>621</v>
      </c>
      <c r="N613" s="5"/>
      <c r="O613" s="18"/>
      <c r="P613" s="20"/>
      <c r="Q613" s="20"/>
    </row>
    <row r="614" spans="2:17" ht="13.5" thickBot="1">
      <c r="B614" s="23">
        <v>1873</v>
      </c>
      <c r="C614" s="22">
        <v>176</v>
      </c>
      <c r="D614" s="5" t="s">
        <v>6169</v>
      </c>
      <c r="E614" t="s">
        <v>6325</v>
      </c>
      <c r="I614" s="30"/>
      <c r="J614" s="32">
        <v>702</v>
      </c>
      <c r="K614" s="24">
        <v>546</v>
      </c>
      <c r="L614" s="24">
        <v>625</v>
      </c>
      <c r="M614" s="24">
        <v>543</v>
      </c>
      <c r="N614" s="24"/>
      <c r="O614" s="18"/>
      <c r="P614" s="20"/>
      <c r="Q614" s="20"/>
    </row>
    <row r="615" spans="2:17" ht="13.5" thickBot="1">
      <c r="B615" s="23">
        <v>615</v>
      </c>
      <c r="C615" s="22">
        <v>247</v>
      </c>
      <c r="D615" s="5" t="s">
        <v>5265</v>
      </c>
      <c r="E615" t="s">
        <v>6546</v>
      </c>
      <c r="I615" s="5"/>
      <c r="J615" s="18"/>
      <c r="K615" s="5"/>
      <c r="L615" s="5"/>
      <c r="M615" s="5">
        <v>615</v>
      </c>
      <c r="N615" s="5"/>
      <c r="O615" s="18"/>
      <c r="P615" s="20"/>
      <c r="Q615" s="20"/>
    </row>
    <row r="616" spans="2:17" ht="13.5" thickBot="1">
      <c r="B616" s="23">
        <v>647</v>
      </c>
      <c r="C616" s="22">
        <v>232</v>
      </c>
      <c r="D616" s="5" t="s">
        <v>4967</v>
      </c>
      <c r="E616" t="s">
        <v>4028</v>
      </c>
      <c r="I616" s="5"/>
      <c r="J616" s="18"/>
      <c r="K616" s="5"/>
      <c r="L616" s="5"/>
      <c r="M616" s="5"/>
      <c r="N616" s="5">
        <v>647</v>
      </c>
      <c r="O616" s="18"/>
      <c r="P616" s="20"/>
      <c r="Q616" s="20"/>
    </row>
    <row r="617" spans="2:17" ht="13.5" thickBot="1">
      <c r="B617" s="23">
        <v>3552</v>
      </c>
      <c r="C617" s="22">
        <v>4</v>
      </c>
      <c r="D617" s="5" t="s">
        <v>5008</v>
      </c>
      <c r="E617" t="s">
        <v>6336</v>
      </c>
      <c r="I617" s="30"/>
      <c r="J617" s="32">
        <v>1146</v>
      </c>
      <c r="K617" s="24">
        <v>1240</v>
      </c>
      <c r="L617" s="24"/>
      <c r="M617" s="24">
        <v>1166</v>
      </c>
      <c r="N617" s="24"/>
      <c r="O617" s="18"/>
      <c r="P617" s="20"/>
      <c r="Q617" s="20"/>
    </row>
    <row r="618" spans="2:17" ht="13.5" thickBot="1">
      <c r="B618" s="23">
        <v>1918</v>
      </c>
      <c r="C618" s="22">
        <v>91</v>
      </c>
      <c r="D618" s="5" t="s">
        <v>5256</v>
      </c>
      <c r="E618" t="s">
        <v>5144</v>
      </c>
      <c r="I618" s="5"/>
      <c r="J618" s="18"/>
      <c r="K618" s="5">
        <v>621</v>
      </c>
      <c r="L618" s="5">
        <v>724</v>
      </c>
      <c r="M618" s="5">
        <v>573</v>
      </c>
      <c r="N618" s="5"/>
      <c r="O618" s="18"/>
      <c r="P618" s="20"/>
      <c r="Q618" s="20"/>
    </row>
    <row r="619" spans="2:17" ht="13.5" thickBot="1">
      <c r="B619" s="23">
        <v>870</v>
      </c>
      <c r="C619" s="22">
        <v>348</v>
      </c>
      <c r="D619" s="5" t="s">
        <v>5008</v>
      </c>
      <c r="E619" t="s">
        <v>5527</v>
      </c>
      <c r="I619" s="30"/>
      <c r="J619" s="32"/>
      <c r="K619" s="24">
        <v>870</v>
      </c>
      <c r="L619" s="24"/>
      <c r="M619" s="24"/>
      <c r="N619" s="24"/>
      <c r="O619" s="18"/>
      <c r="P619" s="20"/>
      <c r="Q619" s="20"/>
    </row>
    <row r="620" spans="2:17" ht="13.5" thickBot="1">
      <c r="B620" s="23">
        <v>916</v>
      </c>
      <c r="C620" s="22">
        <v>169</v>
      </c>
      <c r="D620" s="5" t="s">
        <v>5025</v>
      </c>
      <c r="E620" t="s">
        <v>6274</v>
      </c>
      <c r="I620" s="5"/>
      <c r="J620" s="18"/>
      <c r="K620" s="5"/>
      <c r="L620" s="5"/>
      <c r="M620" s="5">
        <v>916</v>
      </c>
      <c r="N620" s="5"/>
      <c r="O620" s="18"/>
      <c r="P620" s="20"/>
      <c r="Q620" s="20"/>
    </row>
    <row r="621" spans="2:17" ht="13.5" thickBot="1">
      <c r="B621" s="23">
        <v>775</v>
      </c>
      <c r="C621" s="22">
        <v>388</v>
      </c>
      <c r="D621" s="5" t="s">
        <v>5069</v>
      </c>
      <c r="E621" t="s">
        <v>5158</v>
      </c>
      <c r="I621" s="30"/>
      <c r="J621" s="32"/>
      <c r="K621" s="24"/>
      <c r="L621" s="24"/>
      <c r="M621" s="24">
        <v>775</v>
      </c>
      <c r="N621" s="24"/>
      <c r="O621" s="18"/>
      <c r="P621" s="20"/>
      <c r="Q621" s="20"/>
    </row>
    <row r="622" spans="2:17" ht="13.5" thickBot="1">
      <c r="B622" s="23">
        <v>679</v>
      </c>
      <c r="C622" s="22">
        <v>442</v>
      </c>
      <c r="D622" s="5" t="s">
        <v>5137</v>
      </c>
      <c r="E622" t="s">
        <v>5138</v>
      </c>
      <c r="I622" s="30"/>
      <c r="J622" s="32"/>
      <c r="K622" s="24"/>
      <c r="L622" s="24">
        <v>679</v>
      </c>
      <c r="M622" s="24"/>
      <c r="N622" s="24"/>
      <c r="O622" s="18"/>
      <c r="P622" s="20"/>
      <c r="Q622" s="20"/>
    </row>
    <row r="623" spans="2:17" ht="13.5" thickBot="1">
      <c r="B623" s="23">
        <v>1600</v>
      </c>
      <c r="C623" s="22">
        <v>116</v>
      </c>
      <c r="D623" s="5" t="s">
        <v>6375</v>
      </c>
      <c r="E623" t="s">
        <v>5307</v>
      </c>
      <c r="I623" s="5"/>
      <c r="J623" s="18"/>
      <c r="K623" s="5">
        <v>699</v>
      </c>
      <c r="L623" s="5">
        <v>901</v>
      </c>
      <c r="M623" s="5"/>
      <c r="N623" s="5"/>
      <c r="O623" s="18"/>
      <c r="P623" s="20"/>
      <c r="Q623" s="20"/>
    </row>
    <row r="624" spans="2:17" ht="13.5" thickBot="1">
      <c r="B624" s="23">
        <v>763</v>
      </c>
      <c r="C624" s="22">
        <v>396</v>
      </c>
      <c r="D624" s="5" t="s">
        <v>5013</v>
      </c>
      <c r="E624" t="s">
        <v>5332</v>
      </c>
      <c r="I624" s="30"/>
      <c r="J624" s="32"/>
      <c r="K624" s="24">
        <v>763</v>
      </c>
      <c r="L624" s="24"/>
      <c r="M624" s="24"/>
      <c r="N624" s="24"/>
      <c r="O624" s="18"/>
      <c r="P624" s="20"/>
      <c r="Q624" s="20"/>
    </row>
    <row r="625" spans="2:17" ht="13.5" thickBot="1">
      <c r="B625" s="23">
        <v>704</v>
      </c>
      <c r="C625" s="22">
        <v>429</v>
      </c>
      <c r="D625" s="5" t="s">
        <v>5002</v>
      </c>
      <c r="E625" t="s">
        <v>5332</v>
      </c>
      <c r="I625" s="30"/>
      <c r="J625" s="32">
        <v>704</v>
      </c>
      <c r="K625" s="24"/>
      <c r="L625" s="24"/>
      <c r="M625" s="24"/>
      <c r="N625" s="24"/>
      <c r="O625" s="18"/>
      <c r="P625" s="20"/>
      <c r="Q625" s="20"/>
    </row>
    <row r="626" spans="2:17" ht="13.5" thickBot="1">
      <c r="B626" s="23">
        <v>539</v>
      </c>
      <c r="C626" s="22">
        <v>547</v>
      </c>
      <c r="D626" s="5" t="s">
        <v>6484</v>
      </c>
      <c r="E626" t="s">
        <v>5332</v>
      </c>
      <c r="I626" s="30"/>
      <c r="J626" s="32">
        <v>539</v>
      </c>
      <c r="K626" s="24"/>
      <c r="L626" s="24"/>
      <c r="M626" s="24"/>
      <c r="N626" s="24"/>
      <c r="O626" s="18"/>
      <c r="P626" s="20"/>
      <c r="Q626" s="20"/>
    </row>
    <row r="627" spans="2:17" ht="13.5" thickBot="1">
      <c r="B627" s="23">
        <v>2648</v>
      </c>
      <c r="C627" s="22">
        <v>41</v>
      </c>
      <c r="D627" s="5" t="s">
        <v>5004</v>
      </c>
      <c r="E627" t="s">
        <v>5332</v>
      </c>
      <c r="I627" s="30"/>
      <c r="J627" s="32">
        <v>894</v>
      </c>
      <c r="K627" s="24">
        <v>909</v>
      </c>
      <c r="L627" s="24">
        <v>689</v>
      </c>
      <c r="M627" s="24">
        <v>845</v>
      </c>
      <c r="N627" s="24"/>
      <c r="O627" s="18"/>
      <c r="P627" s="20"/>
      <c r="Q627" s="20"/>
    </row>
    <row r="628" spans="2:17" ht="13.5" thickBot="1">
      <c r="B628" s="23">
        <v>2792</v>
      </c>
      <c r="C628" s="22">
        <v>18</v>
      </c>
      <c r="D628" s="5" t="s">
        <v>4954</v>
      </c>
      <c r="E628" t="s">
        <v>6295</v>
      </c>
      <c r="I628" s="5"/>
      <c r="J628" s="18"/>
      <c r="K628" s="5">
        <v>942</v>
      </c>
      <c r="L628" s="5">
        <v>927</v>
      </c>
      <c r="M628" s="5">
        <v>866</v>
      </c>
      <c r="N628" s="5">
        <v>923</v>
      </c>
      <c r="O628" s="18"/>
      <c r="P628" s="20"/>
      <c r="Q628" s="20"/>
    </row>
    <row r="629" spans="2:17" ht="13.5" thickBot="1">
      <c r="B629" s="23">
        <v>2584</v>
      </c>
      <c r="C629" s="22">
        <v>35</v>
      </c>
      <c r="D629" s="5" t="s">
        <v>5042</v>
      </c>
      <c r="E629" t="s">
        <v>5043</v>
      </c>
      <c r="I629" s="5"/>
      <c r="J629" s="18"/>
      <c r="K629" s="5">
        <v>827</v>
      </c>
      <c r="L629" s="5">
        <v>883</v>
      </c>
      <c r="M629" s="5">
        <v>874</v>
      </c>
      <c r="N629" s="5"/>
      <c r="O629" s="18"/>
      <c r="P629" s="20"/>
      <c r="Q629" s="20"/>
    </row>
    <row r="630" spans="2:17" ht="13.5" thickBot="1">
      <c r="B630" s="23">
        <v>483</v>
      </c>
      <c r="C630" s="22">
        <v>578</v>
      </c>
      <c r="D630" s="5" t="s">
        <v>4983</v>
      </c>
      <c r="E630" t="s">
        <v>6716</v>
      </c>
      <c r="I630" s="30"/>
      <c r="J630" s="32">
        <v>483</v>
      </c>
      <c r="K630" s="24"/>
      <c r="L630" s="24"/>
      <c r="M630" s="24"/>
      <c r="N630" s="24"/>
      <c r="O630" s="18"/>
      <c r="P630" s="20"/>
      <c r="Q630" s="20"/>
    </row>
    <row r="631" spans="2:17" ht="13.5" thickBot="1">
      <c r="B631" s="23">
        <v>1966</v>
      </c>
      <c r="C631" s="22">
        <v>156</v>
      </c>
      <c r="D631" s="5" t="s">
        <v>5053</v>
      </c>
      <c r="E631" t="s">
        <v>5054</v>
      </c>
      <c r="I631" s="30"/>
      <c r="J631" s="32"/>
      <c r="K631" s="24"/>
      <c r="L631" s="24">
        <v>978</v>
      </c>
      <c r="M631" s="24">
        <v>988</v>
      </c>
      <c r="N631" s="24"/>
      <c r="O631" s="18"/>
      <c r="P631" s="20"/>
      <c r="Q631" s="20"/>
    </row>
    <row r="632" spans="2:17" ht="13.5" thickBot="1">
      <c r="B632" s="23">
        <v>644</v>
      </c>
      <c r="C632" s="22">
        <v>467</v>
      </c>
      <c r="D632" s="5" t="s">
        <v>5120</v>
      </c>
      <c r="E632" t="s">
        <v>6373</v>
      </c>
      <c r="I632" s="30"/>
      <c r="J632" s="32">
        <v>644</v>
      </c>
      <c r="K632" s="24"/>
      <c r="L632" s="24"/>
      <c r="M632" s="24"/>
      <c r="N632" s="24"/>
      <c r="O632" s="18"/>
      <c r="P632" s="20"/>
      <c r="Q632" s="20"/>
    </row>
    <row r="633" spans="2:17" ht="13.5" thickBot="1">
      <c r="B633" s="23">
        <v>1909</v>
      </c>
      <c r="C633" s="22">
        <v>167</v>
      </c>
      <c r="D633" s="5" t="s">
        <v>5012</v>
      </c>
      <c r="E633" t="s">
        <v>6448</v>
      </c>
      <c r="I633" s="30"/>
      <c r="J633" s="32">
        <v>709</v>
      </c>
      <c r="K633" s="24">
        <v>620</v>
      </c>
      <c r="L633" s="24">
        <v>580</v>
      </c>
      <c r="M633" s="24"/>
      <c r="N633" s="24"/>
      <c r="O633" s="18"/>
      <c r="P633" s="20"/>
      <c r="Q633" s="20"/>
    </row>
    <row r="634" spans="2:17" ht="13.5" thickBot="1">
      <c r="B634" s="23">
        <v>2303</v>
      </c>
      <c r="C634" s="22">
        <v>56</v>
      </c>
      <c r="D634" s="5" t="s">
        <v>6319</v>
      </c>
      <c r="E634" t="s">
        <v>6320</v>
      </c>
      <c r="I634" s="5"/>
      <c r="J634" s="18"/>
      <c r="K634" s="5">
        <v>799</v>
      </c>
      <c r="L634" s="5">
        <v>704</v>
      </c>
      <c r="M634" s="5">
        <v>730</v>
      </c>
      <c r="N634" s="5">
        <v>774</v>
      </c>
      <c r="O634" s="18"/>
      <c r="P634" s="20"/>
      <c r="Q634" s="20"/>
    </row>
    <row r="635" spans="2:17" ht="13.5" thickBot="1">
      <c r="B635" s="23">
        <v>1786</v>
      </c>
      <c r="C635" s="22">
        <v>192</v>
      </c>
      <c r="D635" s="5" t="s">
        <v>5231</v>
      </c>
      <c r="E635" t="s">
        <v>6322</v>
      </c>
      <c r="I635" s="30"/>
      <c r="J635" s="32">
        <v>585</v>
      </c>
      <c r="K635" s="24">
        <v>623</v>
      </c>
      <c r="L635" s="24">
        <v>578</v>
      </c>
      <c r="M635" s="24">
        <v>573</v>
      </c>
      <c r="N635" s="24"/>
      <c r="O635" s="18"/>
      <c r="P635" s="20"/>
      <c r="Q635" s="20"/>
    </row>
    <row r="636" spans="2:17" ht="13.5" thickBot="1">
      <c r="B636" s="23">
        <v>1911</v>
      </c>
      <c r="C636" s="22">
        <v>166</v>
      </c>
      <c r="D636" s="5" t="s">
        <v>4992</v>
      </c>
      <c r="E636" t="s">
        <v>6436</v>
      </c>
      <c r="I636" s="30"/>
      <c r="J636" s="32">
        <v>635</v>
      </c>
      <c r="K636" s="24">
        <v>641</v>
      </c>
      <c r="L636" s="24">
        <v>635</v>
      </c>
      <c r="M636" s="24">
        <v>599</v>
      </c>
      <c r="N636" s="24"/>
      <c r="O636" s="18"/>
      <c r="P636" s="20"/>
      <c r="Q636" s="20"/>
    </row>
    <row r="637" spans="2:17" ht="13.5" thickBot="1">
      <c r="B637" s="23">
        <v>712</v>
      </c>
      <c r="C637" s="22">
        <v>423</v>
      </c>
      <c r="D637" s="5" t="s">
        <v>5078</v>
      </c>
      <c r="E637" t="s">
        <v>6360</v>
      </c>
      <c r="I637" s="30"/>
      <c r="J637" s="32">
        <v>712</v>
      </c>
      <c r="K637" s="24"/>
      <c r="L637" s="24"/>
      <c r="M637" s="24"/>
      <c r="N637" s="24"/>
      <c r="O637" s="18"/>
      <c r="P637" s="20"/>
      <c r="Q637" s="20"/>
    </row>
    <row r="638" spans="2:17" ht="13.5" thickBot="1">
      <c r="B638" s="23">
        <v>688</v>
      </c>
      <c r="C638" s="22">
        <v>438</v>
      </c>
      <c r="D638" s="5" t="s">
        <v>4943</v>
      </c>
      <c r="E638" t="s">
        <v>4000</v>
      </c>
      <c r="I638" s="30"/>
      <c r="J638" s="32"/>
      <c r="K638" s="24"/>
      <c r="L638" s="24"/>
      <c r="M638" s="24">
        <v>688</v>
      </c>
      <c r="N638" s="24"/>
      <c r="O638" s="18"/>
      <c r="P638" s="20"/>
      <c r="Q638" s="20"/>
    </row>
    <row r="639" spans="2:17" ht="13.5" thickBot="1">
      <c r="B639" s="23">
        <v>635</v>
      </c>
      <c r="C639" s="22">
        <v>238</v>
      </c>
      <c r="D639" s="5" t="s">
        <v>5608</v>
      </c>
      <c r="E639" t="s">
        <v>6526</v>
      </c>
      <c r="I639" s="5"/>
      <c r="J639" s="18"/>
      <c r="K639" s="5">
        <v>635</v>
      </c>
      <c r="L639" s="5"/>
      <c r="M639" s="5"/>
      <c r="N639" s="5"/>
      <c r="O639" s="18"/>
      <c r="P639" s="20"/>
      <c r="Q639" s="20"/>
    </row>
    <row r="640" spans="2:17" ht="13.5" thickBot="1">
      <c r="B640" s="23">
        <v>1421</v>
      </c>
      <c r="C640" s="22">
        <v>129</v>
      </c>
      <c r="D640" s="5" t="s">
        <v>6314</v>
      </c>
      <c r="E640" t="s">
        <v>6526</v>
      </c>
      <c r="I640" s="5"/>
      <c r="J640" s="18"/>
      <c r="K640" s="5"/>
      <c r="L640" s="5">
        <v>787</v>
      </c>
      <c r="M640" s="5">
        <v>634</v>
      </c>
      <c r="N640" s="5"/>
      <c r="O640" s="18"/>
      <c r="P640" s="20"/>
      <c r="Q640" s="20"/>
    </row>
    <row r="641" spans="2:17" ht="13.5" thickBot="1">
      <c r="B641" s="23">
        <v>2076</v>
      </c>
      <c r="C641" s="22">
        <v>137</v>
      </c>
      <c r="D641" s="5" t="s">
        <v>4960</v>
      </c>
      <c r="E641" t="s">
        <v>6420</v>
      </c>
      <c r="I641" s="30"/>
      <c r="J641" s="32">
        <v>582</v>
      </c>
      <c r="K641" s="24">
        <v>655</v>
      </c>
      <c r="L641" s="24">
        <v>678</v>
      </c>
      <c r="M641" s="24">
        <v>743</v>
      </c>
      <c r="N641" s="24"/>
      <c r="O641" s="18"/>
      <c r="P641" s="20"/>
      <c r="Q641" s="20"/>
    </row>
    <row r="642" spans="2:17" ht="13.5" thickBot="1">
      <c r="B642" s="23">
        <v>3067</v>
      </c>
      <c r="C642" s="22">
        <v>13</v>
      </c>
      <c r="D642" s="5" t="s">
        <v>4988</v>
      </c>
      <c r="E642" t="s">
        <v>6213</v>
      </c>
      <c r="I642" s="30"/>
      <c r="J642" s="32">
        <v>955</v>
      </c>
      <c r="K642" s="24">
        <v>1102</v>
      </c>
      <c r="L642" s="24">
        <v>1010</v>
      </c>
      <c r="M642" s="24"/>
      <c r="N642" s="24"/>
      <c r="O642" s="18"/>
      <c r="P642" s="20"/>
      <c r="Q642" s="20"/>
    </row>
    <row r="643" spans="2:17" ht="13.5" thickBot="1">
      <c r="B643" s="23">
        <v>808</v>
      </c>
      <c r="C643" s="22">
        <v>180</v>
      </c>
      <c r="D643" s="5" t="s">
        <v>5604</v>
      </c>
      <c r="E643" t="s">
        <v>4012</v>
      </c>
      <c r="I643" s="5"/>
      <c r="J643" s="18"/>
      <c r="K643" s="5"/>
      <c r="L643" s="5"/>
      <c r="M643" s="5"/>
      <c r="N643" s="5">
        <v>808</v>
      </c>
      <c r="O643" s="18"/>
      <c r="P643" s="20"/>
      <c r="Q643" s="20"/>
    </row>
    <row r="644" spans="2:17" ht="13.5" thickBot="1">
      <c r="B644" s="23">
        <v>791</v>
      </c>
      <c r="C644" s="22">
        <v>375</v>
      </c>
      <c r="D644" s="5" t="s">
        <v>4947</v>
      </c>
      <c r="E644" t="s">
        <v>6249</v>
      </c>
      <c r="I644" s="30"/>
      <c r="J644" s="32"/>
      <c r="K644" s="24"/>
      <c r="L644" s="24">
        <v>791</v>
      </c>
      <c r="M644" s="24"/>
      <c r="N644" s="24"/>
      <c r="O644" s="18"/>
      <c r="P644" s="20"/>
      <c r="Q644" s="20"/>
    </row>
    <row r="645" spans="2:17" ht="13.5" thickBot="1">
      <c r="B645" s="23">
        <v>686</v>
      </c>
      <c r="C645" s="22">
        <v>218</v>
      </c>
      <c r="D645" s="5" t="s">
        <v>6369</v>
      </c>
      <c r="E645" t="s">
        <v>6370</v>
      </c>
      <c r="I645" s="5"/>
      <c r="J645" s="18"/>
      <c r="K645" s="5"/>
      <c r="L645" s="5"/>
      <c r="M645" s="5">
        <v>686</v>
      </c>
      <c r="N645" s="5"/>
      <c r="O645" s="18"/>
      <c r="P645" s="20"/>
      <c r="Q645" s="20"/>
    </row>
    <row r="646" spans="2:17" ht="13.5" thickBot="1">
      <c r="B646" s="23">
        <v>1297</v>
      </c>
      <c r="C646" s="22">
        <v>281</v>
      </c>
      <c r="D646" s="5" t="s">
        <v>5182</v>
      </c>
      <c r="E646" t="s">
        <v>3745</v>
      </c>
      <c r="I646" s="30"/>
      <c r="J646" s="32"/>
      <c r="K646" s="24"/>
      <c r="L646" s="24">
        <v>627</v>
      </c>
      <c r="M646" s="24">
        <v>670</v>
      </c>
      <c r="N646" s="24"/>
      <c r="O646" s="18"/>
      <c r="P646" s="20"/>
      <c r="Q646" s="20"/>
    </row>
    <row r="647" spans="2:17" ht="13.5" thickBot="1">
      <c r="B647" s="23">
        <v>1207</v>
      </c>
      <c r="C647" s="22">
        <v>300</v>
      </c>
      <c r="D647" s="5" t="s">
        <v>4975</v>
      </c>
      <c r="E647" t="s">
        <v>6418</v>
      </c>
      <c r="I647" s="30"/>
      <c r="J647" s="32">
        <v>567</v>
      </c>
      <c r="K647" s="24"/>
      <c r="L647" s="24"/>
      <c r="M647" s="24">
        <v>640</v>
      </c>
      <c r="N647" s="24"/>
      <c r="O647" s="18"/>
      <c r="P647" s="20"/>
      <c r="Q647" s="20"/>
    </row>
    <row r="648" spans="2:17" ht="13.5" thickBot="1">
      <c r="B648" s="23">
        <v>890</v>
      </c>
      <c r="C648" s="22">
        <v>341</v>
      </c>
      <c r="D648" s="5" t="s">
        <v>5066</v>
      </c>
      <c r="E648" t="s">
        <v>6350</v>
      </c>
      <c r="I648" s="30"/>
      <c r="J648" s="32"/>
      <c r="K648" s="24">
        <v>890</v>
      </c>
      <c r="L648" s="24"/>
      <c r="M648" s="24"/>
      <c r="N648" s="24"/>
      <c r="O648" s="18"/>
      <c r="P648" s="20"/>
      <c r="Q648" s="20"/>
    </row>
    <row r="649" spans="2:17" ht="13.5" thickBot="1">
      <c r="B649" s="23">
        <v>1083</v>
      </c>
      <c r="C649" s="22">
        <v>155</v>
      </c>
      <c r="D649" s="5" t="s">
        <v>5285</v>
      </c>
      <c r="E649" t="s">
        <v>6567</v>
      </c>
      <c r="I649" s="5"/>
      <c r="J649" s="18"/>
      <c r="K649" s="5"/>
      <c r="L649" s="5"/>
      <c r="M649" s="5">
        <v>509</v>
      </c>
      <c r="N649" s="5">
        <v>574</v>
      </c>
      <c r="O649" s="18"/>
      <c r="P649" s="20"/>
      <c r="Q649" s="20"/>
    </row>
    <row r="650" spans="2:17" ht="13.5" thickBot="1">
      <c r="B650" s="23">
        <v>1251</v>
      </c>
      <c r="C650" s="22">
        <v>293</v>
      </c>
      <c r="D650" s="5" t="s">
        <v>5058</v>
      </c>
      <c r="E650" t="s">
        <v>3755</v>
      </c>
      <c r="I650" s="30"/>
      <c r="J650" s="32"/>
      <c r="K650" s="24"/>
      <c r="L650" s="24">
        <v>597</v>
      </c>
      <c r="M650" s="24">
        <v>654</v>
      </c>
      <c r="N650" s="24"/>
      <c r="O650" s="18"/>
      <c r="P650" s="20"/>
      <c r="Q650" s="20"/>
    </row>
    <row r="651" spans="2:17" ht="13.5" thickBot="1">
      <c r="B651" s="23">
        <v>2056</v>
      </c>
      <c r="C651" s="22">
        <v>85</v>
      </c>
      <c r="D651" s="5" t="s">
        <v>5337</v>
      </c>
      <c r="E651" t="s">
        <v>6474</v>
      </c>
      <c r="I651" s="5"/>
      <c r="J651" s="18"/>
      <c r="K651" s="5">
        <v>709</v>
      </c>
      <c r="L651" s="5"/>
      <c r="M651" s="5">
        <v>659</v>
      </c>
      <c r="N651" s="5">
        <v>688</v>
      </c>
      <c r="O651" s="18"/>
      <c r="P651" s="20"/>
      <c r="Q651" s="20"/>
    </row>
    <row r="652" spans="2:17" ht="13.5" thickBot="1">
      <c r="B652" s="23">
        <v>2309</v>
      </c>
      <c r="C652" s="22">
        <v>96</v>
      </c>
      <c r="D652" s="5" t="s">
        <v>5193</v>
      </c>
      <c r="E652" t="s">
        <v>5194</v>
      </c>
      <c r="I652" s="30"/>
      <c r="J652" s="32">
        <v>706</v>
      </c>
      <c r="K652" s="24">
        <v>828</v>
      </c>
      <c r="L652" s="24">
        <v>719</v>
      </c>
      <c r="M652" s="24">
        <v>762</v>
      </c>
      <c r="N652" s="24"/>
      <c r="O652" s="18"/>
      <c r="P652" s="20"/>
      <c r="Q652" s="20"/>
    </row>
    <row r="653" spans="2:17" ht="13.5" thickBot="1">
      <c r="B653" s="23">
        <v>706</v>
      </c>
      <c r="C653" s="22">
        <v>427</v>
      </c>
      <c r="D653" s="5" t="s">
        <v>5157</v>
      </c>
      <c r="E653" t="s">
        <v>6682</v>
      </c>
      <c r="I653" s="30"/>
      <c r="J653" s="32">
        <v>706</v>
      </c>
      <c r="K653" s="24"/>
      <c r="L653" s="24"/>
      <c r="M653" s="24"/>
      <c r="N653" s="24"/>
      <c r="O653" s="18"/>
      <c r="P653" s="20"/>
      <c r="Q653" s="20"/>
    </row>
    <row r="654" spans="2:17" ht="13.5" thickBot="1">
      <c r="B654" s="23">
        <v>2616</v>
      </c>
      <c r="C654" s="22">
        <v>48</v>
      </c>
      <c r="D654" s="5" t="s">
        <v>6232</v>
      </c>
      <c r="E654" t="s">
        <v>6233</v>
      </c>
      <c r="I654" s="30"/>
      <c r="J654" s="32">
        <v>853</v>
      </c>
      <c r="K654" s="24">
        <v>931</v>
      </c>
      <c r="L654" s="24">
        <v>832</v>
      </c>
      <c r="M654" s="24"/>
      <c r="N654" s="24"/>
      <c r="O654" s="18"/>
      <c r="P654" s="20"/>
      <c r="Q654" s="20"/>
    </row>
    <row r="655" spans="2:17" ht="13.5" thickBot="1">
      <c r="B655" s="23">
        <v>685</v>
      </c>
      <c r="C655" s="22">
        <v>219</v>
      </c>
      <c r="D655" s="5" t="s">
        <v>6549</v>
      </c>
      <c r="E655" t="s">
        <v>6535</v>
      </c>
      <c r="I655" s="5"/>
      <c r="J655" s="18"/>
      <c r="K655" s="5"/>
      <c r="L655" s="5"/>
      <c r="M655" s="5"/>
      <c r="N655" s="5">
        <v>685</v>
      </c>
      <c r="O655" s="18"/>
      <c r="P655" s="20"/>
      <c r="Q655" s="20"/>
    </row>
    <row r="656" spans="2:17" ht="13.5" thickBot="1">
      <c r="B656" s="23">
        <v>798</v>
      </c>
      <c r="C656" s="22">
        <v>371</v>
      </c>
      <c r="D656" s="5" t="s">
        <v>5134</v>
      </c>
      <c r="E656" t="s">
        <v>5057</v>
      </c>
      <c r="I656" s="30"/>
      <c r="J656" s="32">
        <v>798</v>
      </c>
      <c r="K656" s="24"/>
      <c r="L656" s="24"/>
      <c r="M656" s="24"/>
      <c r="N656" s="24"/>
      <c r="O656" s="18"/>
      <c r="P656" s="20"/>
      <c r="Q656" s="20"/>
    </row>
    <row r="657" spans="2:17" ht="13.5" thickBot="1">
      <c r="B657" s="23">
        <v>1210</v>
      </c>
      <c r="C657" s="22">
        <v>299</v>
      </c>
      <c r="D657" s="5" t="s">
        <v>4975</v>
      </c>
      <c r="E657" t="s">
        <v>5057</v>
      </c>
      <c r="I657" s="30"/>
      <c r="J657" s="32">
        <v>578</v>
      </c>
      <c r="K657" s="24">
        <v>632</v>
      </c>
      <c r="L657" s="24"/>
      <c r="M657" s="24"/>
      <c r="N657" s="24"/>
      <c r="O657" s="18"/>
      <c r="P657" s="20"/>
      <c r="Q657" s="20"/>
    </row>
    <row r="658" spans="2:17" ht="13.5" thickBot="1">
      <c r="B658" s="23">
        <v>531</v>
      </c>
      <c r="C658" s="22">
        <v>553</v>
      </c>
      <c r="D658" s="5" t="s">
        <v>6413</v>
      </c>
      <c r="E658" t="s">
        <v>4024</v>
      </c>
      <c r="I658" s="30"/>
      <c r="J658" s="32"/>
      <c r="K658" s="24"/>
      <c r="L658" s="24"/>
      <c r="M658" s="24">
        <v>531</v>
      </c>
      <c r="N658" s="24"/>
      <c r="O658" s="18"/>
      <c r="P658" s="20"/>
      <c r="Q658" s="20"/>
    </row>
    <row r="659" spans="2:17" ht="13.5" thickBot="1">
      <c r="B659" s="23">
        <v>680</v>
      </c>
      <c r="C659" s="22">
        <v>223</v>
      </c>
      <c r="D659" s="5" t="s">
        <v>5293</v>
      </c>
      <c r="E659" t="s">
        <v>6554</v>
      </c>
      <c r="I659" s="5"/>
      <c r="J659" s="18"/>
      <c r="K659" s="5">
        <v>680</v>
      </c>
      <c r="L659" s="5"/>
      <c r="M659" s="5"/>
      <c r="N659" s="5"/>
      <c r="O659" s="18"/>
      <c r="P659" s="20"/>
      <c r="Q659" s="20"/>
    </row>
    <row r="660" spans="2:17" ht="13.5" thickBot="1">
      <c r="B660" s="23">
        <v>1460</v>
      </c>
      <c r="C660" s="22">
        <v>240</v>
      </c>
      <c r="D660" s="5" t="s">
        <v>4978</v>
      </c>
      <c r="E660" t="s">
        <v>6717</v>
      </c>
      <c r="I660" s="30"/>
      <c r="J660" s="32">
        <v>458</v>
      </c>
      <c r="K660" s="24">
        <v>516</v>
      </c>
      <c r="L660" s="24">
        <v>486</v>
      </c>
      <c r="M660" s="24"/>
      <c r="N660" s="24"/>
      <c r="O660" s="18"/>
      <c r="P660" s="20"/>
      <c r="Q660" s="20"/>
    </row>
    <row r="661" spans="2:17" ht="13.5" thickBot="1">
      <c r="B661" s="23">
        <v>2301</v>
      </c>
      <c r="C661" s="22">
        <v>99</v>
      </c>
      <c r="D661" s="5" t="s">
        <v>5587</v>
      </c>
      <c r="E661" t="s">
        <v>5079</v>
      </c>
      <c r="I661" s="30"/>
      <c r="J661" s="32">
        <v>748</v>
      </c>
      <c r="K661" s="24">
        <v>801</v>
      </c>
      <c r="L661" s="24"/>
      <c r="M661" s="24">
        <v>752</v>
      </c>
      <c r="N661" s="24"/>
      <c r="O661" s="18"/>
      <c r="P661" s="20"/>
      <c r="Q661" s="20"/>
    </row>
    <row r="662" spans="2:17" ht="13.5" thickBot="1">
      <c r="B662" s="23">
        <v>1541</v>
      </c>
      <c r="C662" s="22">
        <v>225</v>
      </c>
      <c r="D662" s="5" t="s">
        <v>5122</v>
      </c>
      <c r="E662" t="s">
        <v>5224</v>
      </c>
      <c r="I662" s="30"/>
      <c r="J662" s="32">
        <v>705</v>
      </c>
      <c r="K662" s="24"/>
      <c r="L662" s="24"/>
      <c r="M662" s="24">
        <v>836</v>
      </c>
      <c r="N662" s="24"/>
      <c r="O662" s="18"/>
      <c r="P662" s="20"/>
      <c r="Q662" s="20"/>
    </row>
    <row r="663" spans="2:17" ht="13.5" thickBot="1">
      <c r="B663" s="23">
        <v>758</v>
      </c>
      <c r="C663" s="22">
        <v>190</v>
      </c>
      <c r="D663" s="5" t="s">
        <v>7227</v>
      </c>
      <c r="E663" t="s">
        <v>5051</v>
      </c>
      <c r="I663" s="5"/>
      <c r="J663" s="18"/>
      <c r="K663" s="5"/>
      <c r="L663" s="5">
        <v>758</v>
      </c>
      <c r="M663" s="5"/>
      <c r="N663" s="5"/>
      <c r="O663" s="18"/>
      <c r="P663" s="20"/>
      <c r="Q663" s="20"/>
    </row>
    <row r="664" spans="2:17" ht="13.5" thickBot="1">
      <c r="B664" s="23">
        <v>961</v>
      </c>
      <c r="C664" s="22">
        <v>332</v>
      </c>
      <c r="D664" s="5" t="s">
        <v>5053</v>
      </c>
      <c r="E664" t="s">
        <v>6406</v>
      </c>
      <c r="I664" s="30"/>
      <c r="J664" s="32"/>
      <c r="K664" s="24">
        <v>961</v>
      </c>
      <c r="L664" s="24"/>
      <c r="M664" s="24"/>
      <c r="N664" s="24"/>
      <c r="O664" s="18"/>
      <c r="P664" s="20"/>
      <c r="Q664" s="20"/>
    </row>
    <row r="665" spans="2:17" ht="13.5" thickBot="1">
      <c r="B665" s="23">
        <v>446</v>
      </c>
      <c r="C665" s="22">
        <v>589</v>
      </c>
      <c r="D665" s="5" t="s">
        <v>6412</v>
      </c>
      <c r="E665" t="s">
        <v>6406</v>
      </c>
      <c r="I665" s="30"/>
      <c r="J665" s="32"/>
      <c r="K665" s="24"/>
      <c r="L665" s="24">
        <v>446</v>
      </c>
      <c r="M665" s="24"/>
      <c r="N665" s="24"/>
      <c r="O665" s="18"/>
      <c r="P665" s="20"/>
      <c r="Q665" s="20"/>
    </row>
    <row r="666" spans="2:17" ht="13.5" thickBot="1">
      <c r="B666" s="23">
        <v>1433</v>
      </c>
      <c r="C666" s="22">
        <v>249</v>
      </c>
      <c r="D666" s="5" t="s">
        <v>4960</v>
      </c>
      <c r="E666" t="s">
        <v>6523</v>
      </c>
      <c r="I666" s="30"/>
      <c r="J666" s="32">
        <v>687</v>
      </c>
      <c r="K666" s="24"/>
      <c r="L666" s="24"/>
      <c r="M666" s="24">
        <v>746</v>
      </c>
      <c r="N666" s="24"/>
      <c r="O666" s="18"/>
      <c r="P666" s="20"/>
      <c r="Q666" s="20"/>
    </row>
    <row r="667" spans="2:17" ht="13.5" thickBot="1">
      <c r="B667" s="23">
        <v>1369</v>
      </c>
      <c r="C667" s="22">
        <v>264</v>
      </c>
      <c r="D667" s="5" t="s">
        <v>4936</v>
      </c>
      <c r="E667" t="s">
        <v>6294</v>
      </c>
      <c r="I667" s="30"/>
      <c r="J667" s="32"/>
      <c r="K667" s="24"/>
      <c r="L667" s="24">
        <v>688</v>
      </c>
      <c r="M667" s="24">
        <v>681</v>
      </c>
      <c r="N667" s="24"/>
      <c r="O667" s="18"/>
      <c r="P667" s="20"/>
      <c r="Q667" s="20"/>
    </row>
    <row r="668" spans="2:17" ht="26.25" thickBot="1">
      <c r="B668" s="23">
        <v>784</v>
      </c>
      <c r="C668" s="22">
        <v>383</v>
      </c>
      <c r="D668" s="5" t="s">
        <v>5190</v>
      </c>
      <c r="E668" t="s">
        <v>3986</v>
      </c>
      <c r="I668" s="30"/>
      <c r="J668" s="32"/>
      <c r="K668" s="24"/>
      <c r="L668" s="24"/>
      <c r="M668" s="24">
        <v>784</v>
      </c>
      <c r="N668" s="24"/>
      <c r="O668" s="18"/>
      <c r="P668" s="20"/>
      <c r="Q668" s="20"/>
    </row>
    <row r="669" spans="2:17" ht="13.5" thickBot="1">
      <c r="B669" s="23">
        <v>632</v>
      </c>
      <c r="C669" s="22">
        <v>474</v>
      </c>
      <c r="D669" s="5" t="s">
        <v>5122</v>
      </c>
      <c r="E669" t="s">
        <v>6354</v>
      </c>
      <c r="I669" s="30"/>
      <c r="J669" s="32"/>
      <c r="K669" s="24">
        <v>632</v>
      </c>
      <c r="L669" s="24"/>
      <c r="M669" s="24"/>
      <c r="N669" s="24"/>
      <c r="O669" s="18"/>
      <c r="P669" s="20"/>
      <c r="Q669" s="20"/>
    </row>
    <row r="670" spans="2:17" ht="26.25" thickBot="1">
      <c r="B670" s="23">
        <v>648</v>
      </c>
      <c r="C670" s="22">
        <v>465</v>
      </c>
      <c r="D670" s="5" t="s">
        <v>5135</v>
      </c>
      <c r="E670" t="s">
        <v>6176</v>
      </c>
      <c r="I670" s="30"/>
      <c r="J670" s="32"/>
      <c r="K670" s="24"/>
      <c r="L670" s="24">
        <v>648</v>
      </c>
      <c r="M670" s="24"/>
      <c r="N670" s="24"/>
      <c r="O670" s="18"/>
      <c r="P670" s="20"/>
      <c r="Q670" s="20"/>
    </row>
    <row r="671" spans="2:17" ht="13.5" thickBot="1">
      <c r="B671" s="23">
        <v>1301</v>
      </c>
      <c r="C671" s="22">
        <v>279</v>
      </c>
      <c r="D671" s="5" t="s">
        <v>4958</v>
      </c>
      <c r="E671" t="s">
        <v>7212</v>
      </c>
      <c r="I671" s="30"/>
      <c r="J671" s="32"/>
      <c r="K671" s="24">
        <v>661</v>
      </c>
      <c r="L671" s="24"/>
      <c r="M671" s="24">
        <v>640</v>
      </c>
      <c r="N671" s="24"/>
      <c r="O671" s="18"/>
      <c r="P671" s="20"/>
      <c r="Q671" s="20"/>
    </row>
    <row r="672" spans="2:17" ht="13.5" thickBot="1">
      <c r="B672" s="23">
        <v>521</v>
      </c>
      <c r="C672" s="22">
        <v>562</v>
      </c>
      <c r="D672" s="5" t="s">
        <v>5286</v>
      </c>
      <c r="E672" t="s">
        <v>5503</v>
      </c>
      <c r="I672" s="30"/>
      <c r="J672" s="32">
        <v>521</v>
      </c>
      <c r="K672" s="24"/>
      <c r="L672" s="24"/>
      <c r="M672" s="24"/>
      <c r="N672" s="24"/>
      <c r="O672" s="18"/>
      <c r="P672" s="20"/>
      <c r="Q672" s="20"/>
    </row>
    <row r="673" spans="2:17" ht="13.5" thickBot="1">
      <c r="B673" s="23">
        <v>812</v>
      </c>
      <c r="C673" s="22">
        <v>366</v>
      </c>
      <c r="D673" s="5" t="s">
        <v>5200</v>
      </c>
      <c r="E673" t="s">
        <v>5503</v>
      </c>
      <c r="I673" s="30"/>
      <c r="J673" s="32">
        <v>812</v>
      </c>
      <c r="K673" s="24"/>
      <c r="L673" s="24"/>
      <c r="M673" s="24"/>
      <c r="N673" s="24"/>
      <c r="O673" s="18"/>
      <c r="P673" s="20"/>
      <c r="Q673" s="20"/>
    </row>
    <row r="674" spans="2:17" ht="13.5" thickBot="1">
      <c r="B674" s="23">
        <v>533</v>
      </c>
      <c r="C674" s="22">
        <v>270</v>
      </c>
      <c r="D674" s="5" t="s">
        <v>3807</v>
      </c>
      <c r="E674" t="s">
        <v>3808</v>
      </c>
      <c r="I674" s="5"/>
      <c r="J674" s="18"/>
      <c r="K674" s="5"/>
      <c r="L674" s="5"/>
      <c r="M674" s="5">
        <v>533</v>
      </c>
      <c r="N674" s="5"/>
      <c r="O674" s="18"/>
      <c r="P674" s="20"/>
      <c r="Q674" s="20"/>
    </row>
    <row r="675" spans="2:17" ht="13.5" thickBot="1">
      <c r="B675" s="23">
        <v>1516</v>
      </c>
      <c r="C675" s="22">
        <v>229</v>
      </c>
      <c r="D675" s="5" t="s">
        <v>4975</v>
      </c>
      <c r="E675" t="s">
        <v>5336</v>
      </c>
      <c r="I675" s="30"/>
      <c r="J675" s="32">
        <v>470</v>
      </c>
      <c r="K675" s="24">
        <v>505</v>
      </c>
      <c r="L675" s="24">
        <v>480</v>
      </c>
      <c r="M675" s="24">
        <v>531</v>
      </c>
      <c r="N675" s="24"/>
      <c r="O675" s="18"/>
      <c r="P675" s="20"/>
      <c r="Q675" s="20"/>
    </row>
    <row r="676" spans="2:17" ht="13.5" thickBot="1">
      <c r="B676" s="23">
        <v>630</v>
      </c>
      <c r="C676" s="22">
        <v>476</v>
      </c>
      <c r="D676" s="5" t="s">
        <v>6225</v>
      </c>
      <c r="E676" t="s">
        <v>6671</v>
      </c>
      <c r="I676" s="30"/>
      <c r="J676" s="32">
        <v>630</v>
      </c>
      <c r="K676" s="24"/>
      <c r="L676" s="24"/>
      <c r="M676" s="24"/>
      <c r="N676" s="24"/>
      <c r="O676" s="18"/>
      <c r="P676" s="20"/>
      <c r="Q676" s="20"/>
    </row>
    <row r="677" spans="2:17" ht="13.5" thickBot="1">
      <c r="B677" s="23">
        <v>2538</v>
      </c>
      <c r="C677" s="22">
        <v>38</v>
      </c>
      <c r="D677" s="5" t="s">
        <v>5337</v>
      </c>
      <c r="E677" t="s">
        <v>5556</v>
      </c>
      <c r="I677" s="5"/>
      <c r="J677" s="18"/>
      <c r="K677" s="5">
        <v>881</v>
      </c>
      <c r="L677" s="5">
        <v>963</v>
      </c>
      <c r="M677" s="5">
        <v>694</v>
      </c>
      <c r="N677" s="5"/>
      <c r="O677" s="18"/>
      <c r="P677" s="20"/>
      <c r="Q677" s="20"/>
    </row>
    <row r="678" spans="2:17" ht="13.5" thickBot="1">
      <c r="B678" s="23">
        <v>1891</v>
      </c>
      <c r="C678" s="22">
        <v>173</v>
      </c>
      <c r="D678" s="5" t="s">
        <v>5008</v>
      </c>
      <c r="E678" t="s">
        <v>6340</v>
      </c>
      <c r="I678" s="30"/>
      <c r="J678" s="32"/>
      <c r="K678" s="24">
        <v>986</v>
      </c>
      <c r="L678" s="24"/>
      <c r="M678" s="24">
        <v>905</v>
      </c>
      <c r="N678" s="24"/>
      <c r="O678" s="18"/>
      <c r="P678" s="20"/>
      <c r="Q678" s="20"/>
    </row>
    <row r="679" spans="2:17" ht="13.5" thickBot="1">
      <c r="B679" s="23">
        <v>2625</v>
      </c>
      <c r="C679" s="22">
        <v>45</v>
      </c>
      <c r="D679" s="5" t="s">
        <v>5017</v>
      </c>
      <c r="E679" t="s">
        <v>5213</v>
      </c>
      <c r="I679" s="30"/>
      <c r="J679" s="32">
        <v>832</v>
      </c>
      <c r="K679" s="24">
        <v>937</v>
      </c>
      <c r="L679" s="24">
        <v>856</v>
      </c>
      <c r="M679" s="24"/>
      <c r="N679" s="24"/>
      <c r="O679" s="18"/>
      <c r="P679" s="20"/>
      <c r="Q679" s="20"/>
    </row>
    <row r="680" spans="2:17" ht="13.5" thickBot="1">
      <c r="B680" s="23">
        <v>1500</v>
      </c>
      <c r="C680" s="22">
        <v>121</v>
      </c>
      <c r="D680" s="5" t="s">
        <v>5294</v>
      </c>
      <c r="E680" t="s">
        <v>6465</v>
      </c>
      <c r="I680" s="5"/>
      <c r="J680" s="18"/>
      <c r="K680" s="5">
        <v>682</v>
      </c>
      <c r="L680" s="5">
        <v>818</v>
      </c>
      <c r="M680" s="5"/>
      <c r="N680" s="5"/>
      <c r="O680" s="18"/>
      <c r="P680" s="20"/>
      <c r="Q680" s="20"/>
    </row>
    <row r="681" spans="2:17" ht="13.5" thickBot="1">
      <c r="B681" s="23">
        <v>2286</v>
      </c>
      <c r="C681" s="22">
        <v>103</v>
      </c>
      <c r="D681" s="5" t="s">
        <v>4936</v>
      </c>
      <c r="E681" t="s">
        <v>6399</v>
      </c>
      <c r="I681" s="30"/>
      <c r="J681" s="32">
        <v>771</v>
      </c>
      <c r="K681" s="24">
        <v>924</v>
      </c>
      <c r="L681" s="24"/>
      <c r="M681" s="24">
        <v>591</v>
      </c>
      <c r="N681" s="24"/>
      <c r="O681" s="18"/>
      <c r="P681" s="20"/>
      <c r="Q681" s="20"/>
    </row>
    <row r="682" spans="2:17" ht="13.5" thickBot="1">
      <c r="B682" s="23">
        <v>2243</v>
      </c>
      <c r="C682" s="22">
        <v>110</v>
      </c>
      <c r="D682" s="5" t="s">
        <v>5498</v>
      </c>
      <c r="E682" t="s">
        <v>6304</v>
      </c>
      <c r="I682" s="30"/>
      <c r="J682" s="32">
        <v>599</v>
      </c>
      <c r="K682" s="24">
        <v>804</v>
      </c>
      <c r="L682" s="24">
        <v>673</v>
      </c>
      <c r="M682" s="24">
        <v>766</v>
      </c>
      <c r="N682" s="24"/>
      <c r="O682" s="18"/>
      <c r="P682" s="20"/>
      <c r="Q682" s="20"/>
    </row>
    <row r="683" spans="2:17" ht="13.5" thickBot="1">
      <c r="B683" s="23">
        <v>850</v>
      </c>
      <c r="C683" s="22">
        <v>353</v>
      </c>
      <c r="D683" s="5" t="s">
        <v>6392</v>
      </c>
      <c r="E683" t="s">
        <v>3537</v>
      </c>
      <c r="I683" s="30"/>
      <c r="J683" s="32"/>
      <c r="K683" s="24"/>
      <c r="L683" s="24"/>
      <c r="M683" s="24">
        <v>850</v>
      </c>
      <c r="N683" s="24"/>
      <c r="O683" s="18"/>
      <c r="P683" s="20"/>
      <c r="Q683" s="20"/>
    </row>
    <row r="684" spans="2:17" ht="13.5" thickBot="1">
      <c r="B684" s="23">
        <v>732</v>
      </c>
      <c r="C684" s="22">
        <v>411</v>
      </c>
      <c r="D684" s="5" t="s">
        <v>5541</v>
      </c>
      <c r="E684" t="s">
        <v>6172</v>
      </c>
      <c r="I684" s="30"/>
      <c r="J684" s="32"/>
      <c r="K684" s="24"/>
      <c r="L684" s="24">
        <v>732</v>
      </c>
      <c r="M684" s="24"/>
      <c r="N684" s="24"/>
      <c r="O684" s="18"/>
      <c r="P684" s="20"/>
      <c r="Q684" s="20"/>
    </row>
    <row r="685" spans="2:17" ht="13.5" thickBot="1">
      <c r="B685" s="23">
        <v>2170</v>
      </c>
      <c r="C685" s="22">
        <v>124</v>
      </c>
      <c r="D685" s="5" t="s">
        <v>4943</v>
      </c>
      <c r="E685" t="s">
        <v>5512</v>
      </c>
      <c r="I685" s="30"/>
      <c r="J685" s="32">
        <v>725</v>
      </c>
      <c r="K685" s="24"/>
      <c r="L685" s="24">
        <v>667</v>
      </c>
      <c r="M685" s="24">
        <v>778</v>
      </c>
      <c r="N685" s="24"/>
      <c r="O685" s="18"/>
      <c r="P685" s="20"/>
      <c r="Q685" s="20"/>
    </row>
    <row r="686" spans="2:17" ht="13.5" thickBot="1">
      <c r="B686" s="23">
        <v>1805</v>
      </c>
      <c r="C686" s="22">
        <v>191</v>
      </c>
      <c r="D686" s="5" t="s">
        <v>5139</v>
      </c>
      <c r="E686" t="s">
        <v>5140</v>
      </c>
      <c r="I686" s="30"/>
      <c r="J686" s="32"/>
      <c r="K686" s="24">
        <v>899</v>
      </c>
      <c r="L686" s="24">
        <v>906</v>
      </c>
      <c r="M686" s="24"/>
      <c r="N686" s="24"/>
      <c r="O686" s="18"/>
      <c r="P686" s="20"/>
      <c r="Q686" s="20"/>
    </row>
    <row r="687" spans="2:17" ht="13.5" thickBot="1">
      <c r="B687" s="23">
        <v>541</v>
      </c>
      <c r="C687" s="22">
        <v>546</v>
      </c>
      <c r="D687" s="5" t="s">
        <v>5240</v>
      </c>
      <c r="E687" t="s">
        <v>7236</v>
      </c>
      <c r="I687" s="30"/>
      <c r="J687" s="32"/>
      <c r="K687" s="24">
        <v>541</v>
      </c>
      <c r="L687" s="24"/>
      <c r="M687" s="24"/>
      <c r="N687" s="24"/>
      <c r="O687" s="18"/>
      <c r="P687" s="20"/>
      <c r="Q687" s="20"/>
    </row>
    <row r="688" spans="2:17" ht="13.5" thickBot="1">
      <c r="B688" s="23">
        <v>501</v>
      </c>
      <c r="C688" s="22">
        <v>571</v>
      </c>
      <c r="D688" s="5" t="s">
        <v>6332</v>
      </c>
      <c r="E688" t="s">
        <v>4030</v>
      </c>
      <c r="I688" s="30"/>
      <c r="J688" s="32"/>
      <c r="K688" s="24"/>
      <c r="L688" s="24"/>
      <c r="M688" s="24">
        <v>501</v>
      </c>
      <c r="N688" s="24"/>
      <c r="O688" s="18"/>
      <c r="P688" s="20"/>
      <c r="Q688" s="20"/>
    </row>
    <row r="689" spans="2:17" ht="13.5" thickBot="1">
      <c r="B689" s="23">
        <v>2817</v>
      </c>
      <c r="C689" s="22">
        <v>17</v>
      </c>
      <c r="D689" s="5" t="s">
        <v>5603</v>
      </c>
      <c r="E689" t="s">
        <v>5272</v>
      </c>
      <c r="I689" s="5"/>
      <c r="J689" s="18"/>
      <c r="K689" s="5">
        <v>927</v>
      </c>
      <c r="L689" s="5">
        <v>911</v>
      </c>
      <c r="M689" s="5"/>
      <c r="N689" s="5">
        <v>979</v>
      </c>
      <c r="O689" s="18"/>
      <c r="P689" s="20"/>
      <c r="Q689" s="20"/>
    </row>
    <row r="690" spans="2:17" ht="13.5" thickBot="1">
      <c r="B690" s="23">
        <v>703</v>
      </c>
      <c r="C690" s="22">
        <v>432</v>
      </c>
      <c r="D690" s="5" t="s">
        <v>4936</v>
      </c>
      <c r="E690" t="s">
        <v>3728</v>
      </c>
      <c r="I690" s="30"/>
      <c r="J690" s="32"/>
      <c r="K690" s="24"/>
      <c r="L690" s="24">
        <v>703</v>
      </c>
      <c r="M690" s="24"/>
      <c r="N690" s="24"/>
      <c r="O690" s="18"/>
      <c r="P690" s="20"/>
      <c r="Q690" s="20"/>
    </row>
    <row r="691" spans="2:17" ht="13.5" thickBot="1">
      <c r="B691" s="23">
        <v>1894</v>
      </c>
      <c r="C691" s="22">
        <v>171</v>
      </c>
      <c r="D691" s="5" t="s">
        <v>5007</v>
      </c>
      <c r="E691" t="s">
        <v>6205</v>
      </c>
      <c r="I691" s="30"/>
      <c r="J691" s="32">
        <v>558</v>
      </c>
      <c r="K691" s="24">
        <v>628</v>
      </c>
      <c r="L691" s="24">
        <v>625</v>
      </c>
      <c r="M691" s="24">
        <v>641</v>
      </c>
      <c r="N691" s="24"/>
      <c r="O691" s="18"/>
      <c r="P691" s="20"/>
      <c r="Q691" s="20"/>
    </row>
    <row r="692" spans="2:17" ht="13.5" thickBot="1">
      <c r="B692" s="23">
        <v>634</v>
      </c>
      <c r="C692" s="22">
        <v>240</v>
      </c>
      <c r="D692" s="5" t="s">
        <v>4954</v>
      </c>
      <c r="E692" t="s">
        <v>6382</v>
      </c>
      <c r="I692" s="5"/>
      <c r="J692" s="18"/>
      <c r="K692" s="5"/>
      <c r="L692" s="5"/>
      <c r="M692" s="5">
        <v>634</v>
      </c>
      <c r="N692" s="5"/>
      <c r="O692" s="18"/>
      <c r="P692" s="20"/>
      <c r="Q692" s="20"/>
    </row>
    <row r="693" spans="2:17" ht="13.5" thickBot="1">
      <c r="B693" s="23">
        <v>591</v>
      </c>
      <c r="C693" s="22">
        <v>508</v>
      </c>
      <c r="D693" s="5" t="s">
        <v>5182</v>
      </c>
      <c r="E693" t="s">
        <v>7228</v>
      </c>
      <c r="I693" s="30"/>
      <c r="J693" s="32"/>
      <c r="K693" s="24">
        <v>591</v>
      </c>
      <c r="L693" s="24"/>
      <c r="M693" s="24"/>
      <c r="N693" s="24"/>
      <c r="O693" s="18"/>
      <c r="P693" s="20"/>
      <c r="Q693" s="20"/>
    </row>
    <row r="694" spans="2:17" ht="13.5" thickBot="1">
      <c r="B694" s="23">
        <v>1944</v>
      </c>
      <c r="C694" s="22">
        <v>89</v>
      </c>
      <c r="D694" s="5" t="s">
        <v>5221</v>
      </c>
      <c r="E694" t="s">
        <v>6538</v>
      </c>
      <c r="I694" s="5"/>
      <c r="J694" s="18"/>
      <c r="K694" s="5">
        <v>653</v>
      </c>
      <c r="L694" s="5">
        <v>735</v>
      </c>
      <c r="M694" s="5">
        <v>556</v>
      </c>
      <c r="N694" s="5"/>
      <c r="O694" s="18"/>
      <c r="P694" s="20"/>
      <c r="Q694" s="20"/>
    </row>
    <row r="695" spans="2:17" ht="13.5" thickBot="1">
      <c r="B695" s="23">
        <v>762</v>
      </c>
      <c r="C695" s="22">
        <v>398</v>
      </c>
      <c r="D695" s="5" t="s">
        <v>5286</v>
      </c>
      <c r="E695" t="s">
        <v>6334</v>
      </c>
      <c r="I695" s="30"/>
      <c r="J695" s="32"/>
      <c r="K695" s="24"/>
      <c r="L695" s="24">
        <v>762</v>
      </c>
      <c r="M695" s="24"/>
      <c r="N695" s="24"/>
      <c r="O695" s="18"/>
      <c r="P695" s="20"/>
      <c r="Q695" s="20"/>
    </row>
    <row r="696" spans="2:17" ht="13.5" thickBot="1">
      <c r="B696" s="23">
        <v>2320</v>
      </c>
      <c r="C696" s="22">
        <v>53</v>
      </c>
      <c r="D696" s="5" t="s">
        <v>5179</v>
      </c>
      <c r="E696" t="s">
        <v>6500</v>
      </c>
      <c r="I696" s="5"/>
      <c r="J696" s="18"/>
      <c r="K696" s="5">
        <v>751</v>
      </c>
      <c r="L696" s="5">
        <v>839</v>
      </c>
      <c r="M696" s="5">
        <v>719</v>
      </c>
      <c r="N696" s="5">
        <v>730</v>
      </c>
      <c r="O696" s="18"/>
      <c r="P696" s="20"/>
      <c r="Q696" s="20"/>
    </row>
    <row r="697" spans="2:17" ht="13.5" thickBot="1">
      <c r="B697" s="23">
        <v>600</v>
      </c>
      <c r="C697" s="22">
        <v>252</v>
      </c>
      <c r="D697" s="5" t="s">
        <v>6327</v>
      </c>
      <c r="E697" t="s">
        <v>6328</v>
      </c>
      <c r="I697" s="5"/>
      <c r="J697" s="18"/>
      <c r="K697" s="5"/>
      <c r="L697" s="5"/>
      <c r="M697" s="5">
        <v>600</v>
      </c>
      <c r="N697" s="5"/>
      <c r="O697" s="18"/>
      <c r="P697" s="20"/>
      <c r="Q697" s="20"/>
    </row>
    <row r="698" spans="2:17" ht="13.5" thickBot="1">
      <c r="B698" s="23">
        <v>2113</v>
      </c>
      <c r="C698" s="22">
        <v>129</v>
      </c>
      <c r="D698" s="5" t="s">
        <v>5218</v>
      </c>
      <c r="E698" t="s">
        <v>5250</v>
      </c>
      <c r="I698" s="30"/>
      <c r="J698" s="32">
        <v>726</v>
      </c>
      <c r="K698" s="24"/>
      <c r="L698" s="24">
        <v>681</v>
      </c>
      <c r="M698" s="24">
        <v>706</v>
      </c>
      <c r="N698" s="24"/>
      <c r="O698" s="18"/>
      <c r="P698" s="20"/>
      <c r="Q698" s="20"/>
    </row>
    <row r="699" spans="2:17" ht="13.5" thickBot="1">
      <c r="B699" s="23">
        <v>1412</v>
      </c>
      <c r="C699" s="22">
        <v>252</v>
      </c>
      <c r="D699" s="5" t="s">
        <v>6668</v>
      </c>
      <c r="E699" t="s">
        <v>6669</v>
      </c>
      <c r="I699" s="30"/>
      <c r="J699" s="32">
        <v>677</v>
      </c>
      <c r="K699" s="24"/>
      <c r="L699" s="24"/>
      <c r="M699" s="24">
        <v>735</v>
      </c>
      <c r="N699" s="24"/>
      <c r="O699" s="18"/>
      <c r="P699" s="20"/>
      <c r="Q699" s="20"/>
    </row>
    <row r="700" spans="2:17" ht="13.5" thickBot="1">
      <c r="B700" s="23">
        <v>824</v>
      </c>
      <c r="C700" s="22">
        <v>359</v>
      </c>
      <c r="D700" s="5" t="s">
        <v>5036</v>
      </c>
      <c r="E700" t="s">
        <v>6953</v>
      </c>
      <c r="I700" s="30"/>
      <c r="J700" s="32">
        <v>824</v>
      </c>
      <c r="K700" s="24"/>
      <c r="L700" s="24"/>
      <c r="M700" s="24"/>
      <c r="N700" s="24"/>
      <c r="O700" s="18"/>
      <c r="P700" s="20"/>
      <c r="Q700" s="20"/>
    </row>
    <row r="701" spans="2:17" ht="13.5" thickBot="1">
      <c r="B701" s="23">
        <v>1567</v>
      </c>
      <c r="C701" s="22">
        <v>219</v>
      </c>
      <c r="D701" s="5" t="s">
        <v>4960</v>
      </c>
      <c r="E701" t="s">
        <v>6424</v>
      </c>
      <c r="I701" s="30"/>
      <c r="J701" s="32">
        <v>764</v>
      </c>
      <c r="K701" s="24">
        <v>803</v>
      </c>
      <c r="L701" s="24"/>
      <c r="M701" s="24"/>
      <c r="N701" s="24"/>
      <c r="O701" s="18"/>
      <c r="P701" s="20"/>
      <c r="Q701" s="20"/>
    </row>
    <row r="702" spans="2:17" ht="13.5" thickBot="1">
      <c r="B702" s="23">
        <v>553</v>
      </c>
      <c r="C702" s="22">
        <v>539</v>
      </c>
      <c r="D702" s="5" t="s">
        <v>4960</v>
      </c>
      <c r="E702" t="s">
        <v>6171</v>
      </c>
      <c r="I702" s="30"/>
      <c r="J702" s="32"/>
      <c r="K702" s="24"/>
      <c r="L702" s="24"/>
      <c r="M702" s="24">
        <v>553</v>
      </c>
      <c r="N702" s="24"/>
      <c r="O702" s="18"/>
      <c r="P702" s="20"/>
      <c r="Q702" s="20"/>
    </row>
    <row r="703" spans="2:17" ht="26.25" thickBot="1">
      <c r="B703" s="23">
        <v>612</v>
      </c>
      <c r="C703" s="22">
        <v>494</v>
      </c>
      <c r="D703" s="5" t="s">
        <v>7223</v>
      </c>
      <c r="E703" t="s">
        <v>7224</v>
      </c>
      <c r="I703" s="30"/>
      <c r="J703" s="32"/>
      <c r="K703" s="24">
        <v>612</v>
      </c>
      <c r="L703" s="24"/>
      <c r="M703" s="24"/>
      <c r="N703" s="24"/>
      <c r="O703" s="18"/>
      <c r="P703" s="20"/>
      <c r="Q703" s="20"/>
    </row>
    <row r="704" spans="2:17" ht="13.5" thickBot="1">
      <c r="B704" s="23">
        <v>446</v>
      </c>
      <c r="C704" s="22">
        <v>588</v>
      </c>
      <c r="D704" s="5" t="s">
        <v>4958</v>
      </c>
      <c r="E704" t="s">
        <v>6569</v>
      </c>
      <c r="I704" s="30"/>
      <c r="J704" s="32"/>
      <c r="K704" s="24"/>
      <c r="L704" s="24"/>
      <c r="M704" s="24">
        <v>446</v>
      </c>
      <c r="N704" s="24"/>
      <c r="O704" s="18"/>
      <c r="P704" s="20"/>
      <c r="Q704" s="20"/>
    </row>
    <row r="705" spans="2:17" ht="13.5" thickBot="1">
      <c r="B705" s="23">
        <v>1190</v>
      </c>
      <c r="C705" s="22">
        <v>301</v>
      </c>
      <c r="D705" s="5" t="s">
        <v>4936</v>
      </c>
      <c r="E705" t="s">
        <v>6676</v>
      </c>
      <c r="I705" s="30"/>
      <c r="J705" s="32">
        <v>600</v>
      </c>
      <c r="K705" s="24">
        <v>590</v>
      </c>
      <c r="L705" s="24"/>
      <c r="M705" s="24"/>
      <c r="N705" s="24"/>
      <c r="O705" s="18"/>
      <c r="P705" s="20"/>
      <c r="Q705" s="20"/>
    </row>
    <row r="706" spans="2:17" ht="13.5" thickBot="1">
      <c r="B706" s="23">
        <v>2399</v>
      </c>
      <c r="C706" s="22">
        <v>71</v>
      </c>
      <c r="D706" s="5" t="s">
        <v>5302</v>
      </c>
      <c r="E706" t="s">
        <v>6323</v>
      </c>
      <c r="I706" s="30"/>
      <c r="J706" s="32"/>
      <c r="K706" s="24">
        <v>923</v>
      </c>
      <c r="L706" s="24">
        <v>580</v>
      </c>
      <c r="M706" s="24">
        <v>896</v>
      </c>
      <c r="N706" s="24"/>
      <c r="O706" s="18"/>
      <c r="P706" s="20"/>
      <c r="Q706" s="20"/>
    </row>
    <row r="707" spans="2:17" ht="13.5" thickBot="1">
      <c r="B707" s="23">
        <v>547</v>
      </c>
      <c r="C707" s="22">
        <v>267</v>
      </c>
      <c r="D707" s="5" t="s">
        <v>5284</v>
      </c>
      <c r="E707" t="s">
        <v>6723</v>
      </c>
      <c r="I707" s="5"/>
      <c r="J707" s="18"/>
      <c r="K707" s="5">
        <v>547</v>
      </c>
      <c r="L707" s="5"/>
      <c r="M707" s="5"/>
      <c r="N707" s="5"/>
      <c r="O707" s="18"/>
      <c r="P707" s="20"/>
      <c r="Q707" s="20"/>
    </row>
    <row r="708" spans="2:17" ht="13.5" thickBot="1">
      <c r="B708" s="23">
        <v>946</v>
      </c>
      <c r="C708" s="22">
        <v>167</v>
      </c>
      <c r="D708" s="5" t="s">
        <v>6434</v>
      </c>
      <c r="E708" t="s">
        <v>6963</v>
      </c>
      <c r="I708" s="5"/>
      <c r="J708" s="18"/>
      <c r="K708" s="5">
        <v>946</v>
      </c>
      <c r="L708" s="5"/>
      <c r="M708" s="5"/>
      <c r="N708" s="5"/>
      <c r="O708" s="18"/>
      <c r="P708" s="20"/>
      <c r="Q708" s="20"/>
    </row>
    <row r="709" spans="2:17" ht="13.5" thickBot="1">
      <c r="B709" s="23">
        <v>2633</v>
      </c>
      <c r="C709" s="22">
        <v>44</v>
      </c>
      <c r="D709" s="5" t="s">
        <v>5165</v>
      </c>
      <c r="E709" t="s">
        <v>5508</v>
      </c>
      <c r="I709" s="30"/>
      <c r="J709" s="32">
        <v>851</v>
      </c>
      <c r="K709" s="24">
        <v>810</v>
      </c>
      <c r="L709" s="24">
        <v>864</v>
      </c>
      <c r="M709" s="24">
        <v>918</v>
      </c>
      <c r="N709" s="24"/>
      <c r="O709" s="18"/>
      <c r="P709" s="20"/>
      <c r="Q709" s="20"/>
    </row>
    <row r="710" spans="2:17" ht="13.5" thickBot="1">
      <c r="B710" s="23">
        <v>917</v>
      </c>
      <c r="C710" s="22">
        <v>337</v>
      </c>
      <c r="D710" s="5" t="s">
        <v>5175</v>
      </c>
      <c r="E710" t="s">
        <v>3526</v>
      </c>
      <c r="I710" s="30"/>
      <c r="J710" s="32"/>
      <c r="K710" s="24"/>
      <c r="L710" s="24"/>
      <c r="M710" s="24">
        <v>917</v>
      </c>
      <c r="N710" s="24"/>
      <c r="O710" s="18"/>
      <c r="P710" s="20"/>
      <c r="Q710" s="20"/>
    </row>
    <row r="711" spans="2:17" ht="13.5" thickBot="1">
      <c r="B711" s="23">
        <v>2204</v>
      </c>
      <c r="C711" s="22">
        <v>116</v>
      </c>
      <c r="D711" s="5" t="s">
        <v>5540</v>
      </c>
      <c r="E711" t="s">
        <v>5127</v>
      </c>
      <c r="I711" s="30"/>
      <c r="J711" s="32">
        <v>664</v>
      </c>
      <c r="K711" s="24"/>
      <c r="L711" s="24">
        <v>753</v>
      </c>
      <c r="M711" s="24">
        <v>787</v>
      </c>
      <c r="N711" s="24"/>
      <c r="O711" s="18"/>
      <c r="P711" s="20"/>
      <c r="Q711" s="20"/>
    </row>
    <row r="712" spans="2:17" ht="13.5" thickBot="1">
      <c r="B712" s="23">
        <v>2905</v>
      </c>
      <c r="C712" s="22">
        <v>21</v>
      </c>
      <c r="D712" s="5" t="s">
        <v>5168</v>
      </c>
      <c r="E712" t="s">
        <v>5169</v>
      </c>
      <c r="I712" s="30"/>
      <c r="J712" s="32">
        <v>975</v>
      </c>
      <c r="K712" s="24">
        <v>945</v>
      </c>
      <c r="L712" s="24">
        <v>985</v>
      </c>
      <c r="M712" s="24"/>
      <c r="N712" s="24"/>
      <c r="O712" s="18"/>
      <c r="P712" s="20"/>
      <c r="Q712" s="20"/>
    </row>
    <row r="713" spans="2:17" ht="13.5" thickBot="1">
      <c r="B713" s="23">
        <v>695</v>
      </c>
      <c r="C713" s="22">
        <v>214</v>
      </c>
      <c r="D713" s="5" t="s">
        <v>5050</v>
      </c>
      <c r="E713" t="s">
        <v>7242</v>
      </c>
      <c r="I713" s="5"/>
      <c r="J713" s="18"/>
      <c r="K713" s="5"/>
      <c r="L713" s="5">
        <v>695</v>
      </c>
      <c r="M713" s="5"/>
      <c r="N713" s="5"/>
      <c r="O713" s="18"/>
      <c r="P713" s="20"/>
      <c r="Q713" s="20"/>
    </row>
    <row r="714" spans="2:17" ht="13.5" thickBot="1">
      <c r="B714" s="23">
        <v>602</v>
      </c>
      <c r="C714" s="22">
        <v>496</v>
      </c>
      <c r="D714" s="5" t="s">
        <v>4956</v>
      </c>
      <c r="E714" t="s">
        <v>6453</v>
      </c>
      <c r="I714" s="30"/>
      <c r="J714" s="32"/>
      <c r="K714" s="24"/>
      <c r="L714" s="24">
        <v>602</v>
      </c>
      <c r="M714" s="24"/>
      <c r="N714" s="24"/>
      <c r="O714" s="18"/>
      <c r="P714" s="20"/>
      <c r="Q714" s="20"/>
    </row>
    <row r="715" spans="2:17" ht="13.5" thickBot="1">
      <c r="B715" s="23">
        <v>2368</v>
      </c>
      <c r="C715" s="22">
        <v>80</v>
      </c>
      <c r="D715" s="5" t="s">
        <v>6394</v>
      </c>
      <c r="E715" t="s">
        <v>6395</v>
      </c>
      <c r="I715" s="30"/>
      <c r="J715" s="32"/>
      <c r="K715" s="24">
        <v>811</v>
      </c>
      <c r="L715" s="24">
        <v>751</v>
      </c>
      <c r="M715" s="24">
        <v>806</v>
      </c>
      <c r="N715" s="24"/>
      <c r="O715" s="18"/>
      <c r="P715" s="20"/>
      <c r="Q715" s="20"/>
    </row>
    <row r="716" spans="2:17" ht="13.5" thickBot="1">
      <c r="B716" s="23">
        <v>437</v>
      </c>
      <c r="C716" s="22">
        <v>590</v>
      </c>
      <c r="D716" s="5" t="s">
        <v>5058</v>
      </c>
      <c r="E716" t="s">
        <v>3814</v>
      </c>
      <c r="I716" s="30"/>
      <c r="J716" s="32"/>
      <c r="K716" s="24"/>
      <c r="L716" s="24">
        <v>437</v>
      </c>
      <c r="M716" s="24"/>
      <c r="N716" s="24"/>
      <c r="O716" s="18"/>
      <c r="P716" s="20"/>
      <c r="Q716" s="20"/>
    </row>
    <row r="717" spans="2:17" ht="13.5" thickBot="1">
      <c r="B717" s="23">
        <v>654</v>
      </c>
      <c r="C717" s="22">
        <v>463</v>
      </c>
      <c r="D717" s="5" t="s">
        <v>5001</v>
      </c>
      <c r="E717" t="s">
        <v>3488</v>
      </c>
      <c r="I717" s="30"/>
      <c r="J717" s="32"/>
      <c r="K717" s="24"/>
      <c r="L717" s="24">
        <v>654</v>
      </c>
      <c r="M717" s="24"/>
      <c r="N717" s="24"/>
      <c r="O717" s="18"/>
      <c r="P717" s="20"/>
      <c r="Q717" s="20"/>
    </row>
    <row r="718" spans="2:17" ht="13.5" thickBot="1">
      <c r="B718" s="23">
        <v>724</v>
      </c>
      <c r="C718" s="22">
        <v>416</v>
      </c>
      <c r="D718" s="5" t="s">
        <v>4961</v>
      </c>
      <c r="E718" t="s">
        <v>4962</v>
      </c>
      <c r="I718" s="30"/>
      <c r="J718" s="32"/>
      <c r="K718" s="24"/>
      <c r="L718" s="24"/>
      <c r="M718" s="24">
        <v>724</v>
      </c>
      <c r="N718" s="24"/>
      <c r="O718" s="18"/>
      <c r="P718" s="20"/>
      <c r="Q718" s="20"/>
    </row>
    <row r="719" spans="2:17" ht="13.5" thickBot="1">
      <c r="B719" s="23">
        <v>2421</v>
      </c>
      <c r="C719" s="22">
        <v>44</v>
      </c>
      <c r="D719" s="5" t="s">
        <v>5300</v>
      </c>
      <c r="E719" t="s">
        <v>6699</v>
      </c>
      <c r="I719" s="5"/>
      <c r="J719" s="18"/>
      <c r="K719" s="5">
        <v>732</v>
      </c>
      <c r="L719" s="5">
        <v>862</v>
      </c>
      <c r="M719" s="5">
        <v>688</v>
      </c>
      <c r="N719" s="5">
        <v>827</v>
      </c>
      <c r="O719" s="18"/>
      <c r="P719" s="20"/>
      <c r="Q719" s="20"/>
    </row>
    <row r="720" spans="2:17" ht="13.5" thickBot="1">
      <c r="B720" s="23">
        <v>769</v>
      </c>
      <c r="C720" s="22">
        <v>391</v>
      </c>
      <c r="D720" s="5" t="s">
        <v>4975</v>
      </c>
      <c r="E720" t="s">
        <v>6247</v>
      </c>
      <c r="I720" s="30"/>
      <c r="J720" s="32"/>
      <c r="K720" s="24"/>
      <c r="L720" s="24">
        <v>769</v>
      </c>
      <c r="M720" s="24"/>
      <c r="N720" s="24"/>
      <c r="O720" s="18"/>
      <c r="P720" s="20"/>
      <c r="Q720" s="20"/>
    </row>
    <row r="721" spans="2:17" ht="13.5" thickBot="1">
      <c r="B721" s="23">
        <v>813</v>
      </c>
      <c r="C721" s="22">
        <v>364</v>
      </c>
      <c r="D721" s="5" t="s">
        <v>4975</v>
      </c>
      <c r="E721" t="s">
        <v>3982</v>
      </c>
      <c r="I721" s="30"/>
      <c r="J721" s="32"/>
      <c r="K721" s="24"/>
      <c r="L721" s="24"/>
      <c r="M721" s="24">
        <v>813</v>
      </c>
      <c r="N721" s="24"/>
      <c r="O721" s="18"/>
      <c r="P721" s="20"/>
      <c r="Q721" s="20"/>
    </row>
    <row r="722" spans="2:17" ht="13.5" thickBot="1">
      <c r="B722" s="23">
        <v>689</v>
      </c>
      <c r="C722" s="22">
        <v>216</v>
      </c>
      <c r="D722" s="5" t="s">
        <v>6470</v>
      </c>
      <c r="E722" t="s">
        <v>5220</v>
      </c>
      <c r="I722" s="5"/>
      <c r="J722" s="18"/>
      <c r="K722" s="5"/>
      <c r="L722" s="5"/>
      <c r="M722" s="5"/>
      <c r="N722" s="5">
        <v>689</v>
      </c>
      <c r="O722" s="18"/>
      <c r="P722" s="20"/>
      <c r="Q722" s="20"/>
    </row>
    <row r="723" spans="2:17" ht="13.5" thickBot="1">
      <c r="B723" s="23">
        <v>2693</v>
      </c>
      <c r="C723" s="22">
        <v>28</v>
      </c>
      <c r="D723" s="5" t="s">
        <v>5219</v>
      </c>
      <c r="E723" t="s">
        <v>5220</v>
      </c>
      <c r="I723" s="5"/>
      <c r="J723" s="18"/>
      <c r="K723" s="5"/>
      <c r="L723" s="5">
        <v>927</v>
      </c>
      <c r="M723" s="5">
        <v>824</v>
      </c>
      <c r="N723" s="5">
        <v>942</v>
      </c>
      <c r="O723" s="18"/>
      <c r="P723" s="20"/>
      <c r="Q723" s="20"/>
    </row>
    <row r="724" spans="2:17" ht="13.5" thickBot="1">
      <c r="B724" s="23">
        <v>916</v>
      </c>
      <c r="C724" s="22">
        <v>338</v>
      </c>
      <c r="D724" s="5" t="s">
        <v>5128</v>
      </c>
      <c r="E724" t="s">
        <v>5129</v>
      </c>
      <c r="I724" s="30"/>
      <c r="J724" s="32">
        <v>916</v>
      </c>
      <c r="K724" s="24"/>
      <c r="L724" s="24"/>
      <c r="M724" s="24"/>
      <c r="N724" s="24"/>
      <c r="O724" s="18"/>
      <c r="P724" s="20"/>
      <c r="Q724" s="20"/>
    </row>
    <row r="725" spans="2:17" ht="13.5" thickBot="1">
      <c r="B725" s="23">
        <v>1948</v>
      </c>
      <c r="C725" s="22">
        <v>161</v>
      </c>
      <c r="D725" s="5" t="s">
        <v>5261</v>
      </c>
      <c r="E725" t="s">
        <v>6357</v>
      </c>
      <c r="I725" s="30"/>
      <c r="J725" s="32"/>
      <c r="K725" s="24">
        <v>669</v>
      </c>
      <c r="L725" s="24">
        <v>591</v>
      </c>
      <c r="M725" s="24">
        <v>688</v>
      </c>
      <c r="N725" s="24"/>
      <c r="O725" s="18"/>
      <c r="P725" s="20"/>
      <c r="Q725" s="20"/>
    </row>
    <row r="726" spans="2:17" ht="13.5" thickBot="1">
      <c r="B726" s="23">
        <v>785</v>
      </c>
      <c r="C726" s="22">
        <v>381</v>
      </c>
      <c r="D726" s="5" t="s">
        <v>4983</v>
      </c>
      <c r="E726" t="s">
        <v>5254</v>
      </c>
      <c r="I726" s="30"/>
      <c r="J726" s="32"/>
      <c r="K726" s="24">
        <v>785</v>
      </c>
      <c r="L726" s="24"/>
      <c r="M726" s="24"/>
      <c r="N726" s="24"/>
      <c r="O726" s="18"/>
      <c r="P726" s="20"/>
      <c r="Q726" s="20"/>
    </row>
    <row r="727" spans="2:17" ht="13.5" thickBot="1">
      <c r="B727" s="23">
        <v>1932</v>
      </c>
      <c r="C727" s="22">
        <v>163</v>
      </c>
      <c r="D727" s="5" t="s">
        <v>5061</v>
      </c>
      <c r="E727" t="s">
        <v>5539</v>
      </c>
      <c r="I727" s="30"/>
      <c r="J727" s="32">
        <v>621</v>
      </c>
      <c r="K727" s="24">
        <v>660</v>
      </c>
      <c r="L727" s="24">
        <v>651</v>
      </c>
      <c r="M727" s="24"/>
      <c r="N727" s="24"/>
      <c r="O727" s="18"/>
      <c r="P727" s="20"/>
      <c r="Q727" s="20"/>
    </row>
    <row r="728" spans="2:17" ht="13.5" thickBot="1">
      <c r="B728" s="23">
        <v>583</v>
      </c>
      <c r="C728" s="22">
        <v>516</v>
      </c>
      <c r="D728" s="5" t="s">
        <v>5007</v>
      </c>
      <c r="E728" t="s">
        <v>7230</v>
      </c>
      <c r="I728" s="30"/>
      <c r="J728" s="32"/>
      <c r="K728" s="24">
        <v>583</v>
      </c>
      <c r="L728" s="24"/>
      <c r="M728" s="24"/>
      <c r="N728" s="24"/>
      <c r="O728" s="18"/>
      <c r="P728" s="20"/>
      <c r="Q728" s="20"/>
    </row>
    <row r="729" spans="2:17" ht="13.5" thickBot="1">
      <c r="B729" s="23">
        <v>3816</v>
      </c>
      <c r="C729" s="22">
        <v>1</v>
      </c>
      <c r="D729" s="5" t="s">
        <v>6218</v>
      </c>
      <c r="E729" t="s">
        <v>6219</v>
      </c>
      <c r="I729" s="5"/>
      <c r="J729" s="18"/>
      <c r="K729" s="5">
        <v>1300</v>
      </c>
      <c r="L729" s="5">
        <v>1178</v>
      </c>
      <c r="M729" s="5">
        <v>1238</v>
      </c>
      <c r="N729" s="5">
        <v>1278</v>
      </c>
      <c r="O729" s="18"/>
      <c r="P729" s="20"/>
      <c r="Q729" s="20"/>
    </row>
    <row r="730" spans="2:17" ht="13.5" thickBot="1">
      <c r="B730" s="23">
        <v>940</v>
      </c>
      <c r="C730" s="22">
        <v>334</v>
      </c>
      <c r="D730" s="5" t="s">
        <v>5177</v>
      </c>
      <c r="E730" t="s">
        <v>5178</v>
      </c>
      <c r="I730" s="30"/>
      <c r="J730" s="32"/>
      <c r="K730" s="24"/>
      <c r="L730" s="24">
        <v>940</v>
      </c>
      <c r="M730" s="24"/>
      <c r="N730" s="24"/>
      <c r="O730" s="18"/>
      <c r="P730" s="20"/>
      <c r="Q730" s="20"/>
    </row>
    <row r="731" spans="2:17" ht="13.5" thickBot="1">
      <c r="B731" s="23">
        <v>667</v>
      </c>
      <c r="C731" s="22">
        <v>451</v>
      </c>
      <c r="D731" s="5" t="s">
        <v>5210</v>
      </c>
      <c r="E731" t="s">
        <v>6388</v>
      </c>
      <c r="I731" s="30"/>
      <c r="J731" s="32">
        <v>667</v>
      </c>
      <c r="K731" s="24"/>
      <c r="L731" s="24"/>
      <c r="M731" s="24"/>
      <c r="N731" s="24"/>
      <c r="O731" s="18"/>
      <c r="P731" s="20"/>
      <c r="Q731" s="20"/>
    </row>
    <row r="732" spans="2:17" ht="13.5" thickBot="1">
      <c r="B732" s="23">
        <v>2304</v>
      </c>
      <c r="C732" s="22">
        <v>97</v>
      </c>
      <c r="D732" s="5" t="s">
        <v>6266</v>
      </c>
      <c r="E732" t="s">
        <v>6267</v>
      </c>
      <c r="I732" s="30"/>
      <c r="J732" s="32">
        <v>726</v>
      </c>
      <c r="K732" s="24">
        <v>827</v>
      </c>
      <c r="L732" s="24">
        <v>751</v>
      </c>
      <c r="M732" s="24"/>
      <c r="N732" s="24"/>
      <c r="O732" s="18"/>
      <c r="P732" s="20"/>
      <c r="Q732" s="20"/>
    </row>
    <row r="733" spans="2:17" ht="13.5" thickBot="1">
      <c r="B733" s="23">
        <v>2328</v>
      </c>
      <c r="C733" s="22">
        <v>52</v>
      </c>
      <c r="D733" s="5" t="s">
        <v>6314</v>
      </c>
      <c r="E733" t="s">
        <v>6315</v>
      </c>
      <c r="I733" s="5"/>
      <c r="J733" s="18"/>
      <c r="K733" s="5">
        <v>777</v>
      </c>
      <c r="L733" s="5">
        <v>791</v>
      </c>
      <c r="M733" s="5">
        <v>760</v>
      </c>
      <c r="N733" s="5">
        <v>708</v>
      </c>
      <c r="O733" s="18"/>
      <c r="P733" s="20"/>
      <c r="Q733" s="20"/>
    </row>
    <row r="734" spans="2:17" ht="13.5" thickBot="1">
      <c r="B734" s="23">
        <v>1240</v>
      </c>
      <c r="C734" s="22">
        <v>144</v>
      </c>
      <c r="D734" s="5" t="s">
        <v>5073</v>
      </c>
      <c r="E734" t="s">
        <v>3791</v>
      </c>
      <c r="I734" s="5"/>
      <c r="J734" s="18"/>
      <c r="K734" s="5"/>
      <c r="L734" s="5"/>
      <c r="M734" s="5">
        <v>579</v>
      </c>
      <c r="N734" s="5">
        <v>661</v>
      </c>
      <c r="O734" s="18"/>
      <c r="P734" s="20"/>
      <c r="Q734" s="20"/>
    </row>
    <row r="735" spans="2:17" ht="13.5" thickBot="1">
      <c r="B735" s="23">
        <v>725</v>
      </c>
      <c r="C735" s="22">
        <v>200</v>
      </c>
      <c r="D735" s="5" t="s">
        <v>4945</v>
      </c>
      <c r="E735" t="s">
        <v>6531</v>
      </c>
      <c r="I735" s="5"/>
      <c r="J735" s="18"/>
      <c r="K735" s="5"/>
      <c r="L735" s="5"/>
      <c r="M735" s="5"/>
      <c r="N735" s="5">
        <v>725</v>
      </c>
      <c r="O735" s="18"/>
      <c r="P735" s="20"/>
      <c r="Q735" s="20"/>
    </row>
    <row r="736" spans="2:17" ht="13.5" thickBot="1">
      <c r="B736" s="23">
        <v>2007</v>
      </c>
      <c r="C736" s="22">
        <v>146</v>
      </c>
      <c r="D736" s="5" t="s">
        <v>4975</v>
      </c>
      <c r="E736" t="s">
        <v>6530</v>
      </c>
      <c r="I736" s="30"/>
      <c r="J736" s="32"/>
      <c r="K736" s="24">
        <v>663</v>
      </c>
      <c r="L736" s="24">
        <v>649</v>
      </c>
      <c r="M736" s="24">
        <v>695</v>
      </c>
      <c r="N736" s="24"/>
      <c r="O736" s="18"/>
      <c r="P736" s="20"/>
      <c r="Q736" s="20"/>
    </row>
    <row r="737" spans="2:17" ht="13.5" thickBot="1">
      <c r="B737" s="23">
        <v>2034</v>
      </c>
      <c r="C737" s="22">
        <v>86</v>
      </c>
      <c r="D737" s="5" t="s">
        <v>5221</v>
      </c>
      <c r="E737" t="s">
        <v>6967</v>
      </c>
      <c r="I737" s="5"/>
      <c r="J737" s="18"/>
      <c r="K737" s="5">
        <v>778</v>
      </c>
      <c r="L737" s="5">
        <v>646</v>
      </c>
      <c r="M737" s="5">
        <v>535</v>
      </c>
      <c r="N737" s="5">
        <v>610</v>
      </c>
      <c r="O737" s="18"/>
      <c r="P737" s="20"/>
      <c r="Q737" s="20"/>
    </row>
    <row r="738" spans="2:17" ht="13.5" thickBot="1">
      <c r="B738" s="23">
        <v>720</v>
      </c>
      <c r="C738" s="22">
        <v>204</v>
      </c>
      <c r="D738" s="5" t="s">
        <v>4945</v>
      </c>
      <c r="E738" t="s">
        <v>3757</v>
      </c>
      <c r="I738" s="5"/>
      <c r="J738" s="18"/>
      <c r="K738" s="5"/>
      <c r="L738" s="5"/>
      <c r="M738" s="5">
        <v>720</v>
      </c>
      <c r="N738" s="5"/>
      <c r="O738" s="18"/>
      <c r="P738" s="20"/>
      <c r="Q738" s="20"/>
    </row>
    <row r="739" spans="2:17" ht="13.5" thickBot="1">
      <c r="B739" s="23">
        <v>2619</v>
      </c>
      <c r="C739" s="22">
        <v>47</v>
      </c>
      <c r="D739" s="5" t="s">
        <v>5524</v>
      </c>
      <c r="E739" t="s">
        <v>6241</v>
      </c>
      <c r="I739" s="30"/>
      <c r="J739" s="32">
        <v>837</v>
      </c>
      <c r="K739" s="24">
        <v>965</v>
      </c>
      <c r="L739" s="24">
        <v>817</v>
      </c>
      <c r="M739" s="24">
        <v>784</v>
      </c>
      <c r="N739" s="24"/>
      <c r="O739" s="18"/>
      <c r="P739" s="20"/>
      <c r="Q739" s="20"/>
    </row>
    <row r="740" spans="2:17" ht="13.5" thickBot="1">
      <c r="B740" s="23">
        <v>2112</v>
      </c>
      <c r="C740" s="22">
        <v>131</v>
      </c>
      <c r="D740" s="5" t="s">
        <v>4975</v>
      </c>
      <c r="E740" t="s">
        <v>6241</v>
      </c>
      <c r="I740" s="30"/>
      <c r="J740" s="32">
        <v>656</v>
      </c>
      <c r="K740" s="24">
        <v>690</v>
      </c>
      <c r="L740" s="24">
        <v>610</v>
      </c>
      <c r="M740" s="24">
        <v>766</v>
      </c>
      <c r="N740" s="24"/>
      <c r="O740" s="18"/>
      <c r="P740" s="20"/>
      <c r="Q740" s="20"/>
    </row>
    <row r="741" spans="2:17" ht="13.5" thickBot="1">
      <c r="B741" s="23">
        <v>1303</v>
      </c>
      <c r="C741" s="22">
        <v>278</v>
      </c>
      <c r="D741" s="5" t="s">
        <v>6529</v>
      </c>
      <c r="E741" t="s">
        <v>2631</v>
      </c>
      <c r="I741" s="30"/>
      <c r="J741" s="32"/>
      <c r="K741" s="24">
        <v>645</v>
      </c>
      <c r="L741" s="24"/>
      <c r="M741" s="24">
        <v>658</v>
      </c>
      <c r="N741" s="24"/>
      <c r="O741" s="18"/>
      <c r="P741" s="20"/>
      <c r="Q741" s="20"/>
    </row>
    <row r="742" spans="2:17" ht="13.5" thickBot="1">
      <c r="B742" s="23">
        <v>2109</v>
      </c>
      <c r="C742" s="22">
        <v>77</v>
      </c>
      <c r="D742" s="5" t="s">
        <v>6714</v>
      </c>
      <c r="E742" t="s">
        <v>6715</v>
      </c>
      <c r="I742" s="5"/>
      <c r="J742" s="18"/>
      <c r="K742" s="5">
        <v>616</v>
      </c>
      <c r="L742" s="5">
        <v>836</v>
      </c>
      <c r="M742" s="5">
        <v>531</v>
      </c>
      <c r="N742" s="5">
        <v>657</v>
      </c>
      <c r="O742" s="18"/>
      <c r="P742" s="20"/>
      <c r="Q742" s="20"/>
    </row>
    <row r="743" spans="2:17" ht="13.5" thickBot="1">
      <c r="B743" s="23">
        <v>2334</v>
      </c>
      <c r="C743" s="22">
        <v>50</v>
      </c>
      <c r="D743" s="5" t="s">
        <v>5294</v>
      </c>
      <c r="E743" t="s">
        <v>5316</v>
      </c>
      <c r="I743" s="5"/>
      <c r="J743" s="18"/>
      <c r="K743" s="5">
        <v>765</v>
      </c>
      <c r="L743" s="5"/>
      <c r="M743" s="5">
        <v>722</v>
      </c>
      <c r="N743" s="5">
        <v>847</v>
      </c>
      <c r="O743" s="18"/>
      <c r="P743" s="20"/>
      <c r="Q743" s="20"/>
    </row>
    <row r="744" spans="2:17" ht="13.5" thickBot="1">
      <c r="B744" s="23">
        <v>2910</v>
      </c>
      <c r="C744" s="22">
        <v>20</v>
      </c>
      <c r="D744" s="5" t="s">
        <v>4978</v>
      </c>
      <c r="E744" t="s">
        <v>6390</v>
      </c>
      <c r="I744" s="30"/>
      <c r="J744" s="32">
        <v>1039</v>
      </c>
      <c r="K744" s="24">
        <v>930</v>
      </c>
      <c r="L744" s="24"/>
      <c r="M744" s="24">
        <v>941</v>
      </c>
      <c r="N744" s="24"/>
      <c r="O744" s="18"/>
      <c r="P744" s="20"/>
      <c r="Q744" s="20"/>
    </row>
    <row r="745" spans="2:17" ht="13.5" thickBot="1">
      <c r="B745" s="23">
        <v>677</v>
      </c>
      <c r="C745" s="22">
        <v>444</v>
      </c>
      <c r="D745" s="5" t="s">
        <v>5196</v>
      </c>
      <c r="E745" t="s">
        <v>6362</v>
      </c>
      <c r="I745" s="30"/>
      <c r="J745" s="32"/>
      <c r="K745" s="24">
        <v>677</v>
      </c>
      <c r="L745" s="24"/>
      <c r="M745" s="24"/>
      <c r="N745" s="24"/>
      <c r="O745" s="18"/>
      <c r="P745" s="20"/>
      <c r="Q745" s="20"/>
    </row>
    <row r="746" spans="2:17" ht="13.5" thickBot="1">
      <c r="B746" s="23">
        <v>1826</v>
      </c>
      <c r="C746" s="22">
        <v>100</v>
      </c>
      <c r="D746" s="5" t="s">
        <v>5256</v>
      </c>
      <c r="E746" t="s">
        <v>6565</v>
      </c>
      <c r="I746" s="5"/>
      <c r="J746" s="18"/>
      <c r="K746" s="5">
        <v>565</v>
      </c>
      <c r="L746" s="5">
        <v>636</v>
      </c>
      <c r="M746" s="5">
        <v>517</v>
      </c>
      <c r="N746" s="5">
        <v>625</v>
      </c>
      <c r="O746" s="18"/>
      <c r="P746" s="20"/>
      <c r="Q746" s="20"/>
    </row>
    <row r="747" spans="2:17" ht="13.5" thickBot="1">
      <c r="B747" s="23">
        <v>2457</v>
      </c>
      <c r="C747" s="22">
        <v>43</v>
      </c>
      <c r="D747" s="5" t="s">
        <v>5593</v>
      </c>
      <c r="E747" t="s">
        <v>5594</v>
      </c>
      <c r="I747" s="5"/>
      <c r="J747" s="18"/>
      <c r="K747" s="5">
        <v>759</v>
      </c>
      <c r="L747" s="5">
        <v>783</v>
      </c>
      <c r="M747" s="5">
        <v>838</v>
      </c>
      <c r="N747" s="5">
        <v>836</v>
      </c>
      <c r="O747" s="18"/>
      <c r="P747" s="20"/>
      <c r="Q747" s="20"/>
    </row>
    <row r="748" spans="2:17" ht="13.5" thickBot="1">
      <c r="B748" s="23">
        <v>534</v>
      </c>
      <c r="C748" s="22">
        <v>269</v>
      </c>
      <c r="D748" s="5" t="s">
        <v>5337</v>
      </c>
      <c r="E748" t="s">
        <v>6572</v>
      </c>
      <c r="I748" s="5"/>
      <c r="J748" s="18"/>
      <c r="K748" s="5">
        <v>534</v>
      </c>
      <c r="L748" s="5"/>
      <c r="M748" s="5"/>
      <c r="N748" s="5"/>
      <c r="O748" s="18"/>
      <c r="P748" s="20"/>
      <c r="Q748" s="20"/>
    </row>
    <row r="749" spans="2:17" ht="13.5" thickBot="1">
      <c r="B749" s="23">
        <v>1980</v>
      </c>
      <c r="C749" s="22">
        <v>152</v>
      </c>
      <c r="D749" s="5" t="s">
        <v>6307</v>
      </c>
      <c r="E749" t="s">
        <v>6308</v>
      </c>
      <c r="I749" s="30"/>
      <c r="J749" s="32">
        <v>662</v>
      </c>
      <c r="K749" s="24"/>
      <c r="L749" s="24">
        <v>626</v>
      </c>
      <c r="M749" s="24">
        <v>692</v>
      </c>
      <c r="N749" s="24"/>
      <c r="O749" s="18"/>
      <c r="P749" s="20"/>
      <c r="Q749" s="20"/>
    </row>
    <row r="750" spans="2:17" ht="13.5" thickBot="1">
      <c r="B750" s="23">
        <v>673</v>
      </c>
      <c r="C750" s="22">
        <v>225</v>
      </c>
      <c r="D750" s="5" t="s">
        <v>5179</v>
      </c>
      <c r="E750" t="s">
        <v>6539</v>
      </c>
      <c r="I750" s="5"/>
      <c r="J750" s="18"/>
      <c r="K750" s="5"/>
      <c r="L750" s="5">
        <v>673</v>
      </c>
      <c r="M750" s="5"/>
      <c r="N750" s="5"/>
      <c r="O750" s="18"/>
      <c r="P750" s="20"/>
      <c r="Q750" s="20"/>
    </row>
    <row r="751" spans="2:17" ht="13.5" thickBot="1">
      <c r="B751" s="23">
        <v>779</v>
      </c>
      <c r="C751" s="22">
        <v>183</v>
      </c>
      <c r="D751" s="5" t="s">
        <v>5325</v>
      </c>
      <c r="E751" t="s">
        <v>6184</v>
      </c>
      <c r="I751" s="5"/>
      <c r="J751" s="18"/>
      <c r="K751" s="5"/>
      <c r="L751" s="5">
        <v>779</v>
      </c>
      <c r="M751" s="5"/>
      <c r="N751" s="5"/>
      <c r="O751" s="18"/>
      <c r="P751" s="20"/>
      <c r="Q751" s="20"/>
    </row>
    <row r="752" spans="2:17" ht="13.5" thickBot="1">
      <c r="B752" s="23">
        <v>584</v>
      </c>
      <c r="C752" s="22">
        <v>515</v>
      </c>
      <c r="D752" s="5" t="s">
        <v>5193</v>
      </c>
      <c r="E752" t="s">
        <v>6346</v>
      </c>
      <c r="I752" s="30"/>
      <c r="J752" s="32"/>
      <c r="K752" s="24"/>
      <c r="L752" s="24">
        <v>584</v>
      </c>
      <c r="M752" s="24"/>
      <c r="N752" s="24"/>
      <c r="O752" s="18"/>
      <c r="P752" s="20"/>
      <c r="Q752" s="20"/>
    </row>
    <row r="753" spans="2:17" ht="13.5" thickBot="1">
      <c r="B753" s="23">
        <v>585</v>
      </c>
      <c r="C753" s="22">
        <v>512</v>
      </c>
      <c r="D753" s="5" t="s">
        <v>5168</v>
      </c>
      <c r="E753" t="s">
        <v>6346</v>
      </c>
      <c r="I753" s="30"/>
      <c r="J753" s="32"/>
      <c r="K753" s="24"/>
      <c r="L753" s="24">
        <v>585</v>
      </c>
      <c r="M753" s="24"/>
      <c r="N753" s="24"/>
      <c r="O753" s="18"/>
      <c r="P753" s="20"/>
      <c r="Q753" s="20"/>
    </row>
    <row r="754" spans="2:17" ht="13.5" thickBot="1">
      <c r="B754" s="23">
        <v>2398</v>
      </c>
      <c r="C754" s="22">
        <v>72</v>
      </c>
      <c r="D754" s="5" t="s">
        <v>5120</v>
      </c>
      <c r="E754" t="s">
        <v>6253</v>
      </c>
      <c r="I754" s="30"/>
      <c r="J754" s="32"/>
      <c r="K754" s="24">
        <v>808</v>
      </c>
      <c r="L754" s="24">
        <v>801</v>
      </c>
      <c r="M754" s="24">
        <v>789</v>
      </c>
      <c r="N754" s="24"/>
      <c r="O754" s="18"/>
      <c r="P754" s="20"/>
      <c r="Q754" s="20"/>
    </row>
    <row r="755" spans="2:17" ht="13.5" thickBot="1">
      <c r="B755" s="23">
        <v>788</v>
      </c>
      <c r="C755" s="22">
        <v>379</v>
      </c>
      <c r="D755" s="5" t="s">
        <v>5061</v>
      </c>
      <c r="E755" t="s">
        <v>6202</v>
      </c>
      <c r="I755" s="30"/>
      <c r="J755" s="32"/>
      <c r="K755" s="24"/>
      <c r="L755" s="24">
        <v>788</v>
      </c>
      <c r="M755" s="24"/>
      <c r="N755" s="24"/>
      <c r="O755" s="18"/>
      <c r="P755" s="20"/>
      <c r="Q755" s="20"/>
    </row>
    <row r="756" spans="2:17" ht="13.5" thickBot="1">
      <c r="B756" s="23">
        <v>528</v>
      </c>
      <c r="C756" s="22">
        <v>555</v>
      </c>
      <c r="D756" s="5" t="s">
        <v>5175</v>
      </c>
      <c r="E756" t="s">
        <v>6485</v>
      </c>
      <c r="I756" s="30"/>
      <c r="J756" s="32">
        <v>528</v>
      </c>
      <c r="K756" s="24"/>
      <c r="L756" s="24"/>
      <c r="M756" s="24"/>
      <c r="N756" s="24"/>
      <c r="O756" s="18"/>
      <c r="P756" s="20"/>
      <c r="Q756" s="20"/>
    </row>
    <row r="757" spans="2:17" ht="13.5" thickBot="1">
      <c r="B757" s="23">
        <v>812</v>
      </c>
      <c r="C757" s="22">
        <v>365</v>
      </c>
      <c r="D757" s="5" t="s">
        <v>5143</v>
      </c>
      <c r="E757" t="s">
        <v>6175</v>
      </c>
      <c r="I757" s="30"/>
      <c r="J757" s="32">
        <v>812</v>
      </c>
      <c r="K757" s="24"/>
      <c r="L757" s="24"/>
      <c r="M757" s="24"/>
      <c r="N757" s="24"/>
      <c r="O757" s="18"/>
      <c r="P757" s="20"/>
      <c r="Q757" s="20"/>
    </row>
    <row r="758" spans="2:17" ht="13.5" thickBot="1">
      <c r="B758" s="23">
        <v>778</v>
      </c>
      <c r="C758" s="22">
        <v>386</v>
      </c>
      <c r="D758" s="5" t="s">
        <v>5248</v>
      </c>
      <c r="E758" t="s">
        <v>3491</v>
      </c>
      <c r="I758" s="30"/>
      <c r="J758" s="32"/>
      <c r="K758" s="24"/>
      <c r="L758" s="24"/>
      <c r="M758" s="24">
        <v>778</v>
      </c>
      <c r="N758" s="24"/>
      <c r="O758" s="18"/>
      <c r="P758" s="20"/>
      <c r="Q758" s="20"/>
    </row>
    <row r="759" spans="2:17" ht="13.5" thickBot="1">
      <c r="B759" s="23">
        <v>803</v>
      </c>
      <c r="C759" s="22">
        <v>182</v>
      </c>
      <c r="D759" s="5" t="s">
        <v>5073</v>
      </c>
      <c r="E759" t="s">
        <v>5074</v>
      </c>
      <c r="I759" s="5"/>
      <c r="J759" s="18"/>
      <c r="K759" s="5">
        <v>803</v>
      </c>
      <c r="L759" s="5"/>
      <c r="M759" s="5"/>
      <c r="N759" s="5"/>
      <c r="O759" s="18"/>
      <c r="P759" s="20"/>
      <c r="Q759" s="20"/>
    </row>
    <row r="760" spans="2:17" ht="13.5" thickBot="1">
      <c r="B760" s="23">
        <v>2026</v>
      </c>
      <c r="C760" s="22">
        <v>87</v>
      </c>
      <c r="D760" s="5" t="s">
        <v>5334</v>
      </c>
      <c r="E760" t="s">
        <v>5330</v>
      </c>
      <c r="I760" s="5"/>
      <c r="J760" s="18"/>
      <c r="K760" s="5">
        <v>623</v>
      </c>
      <c r="L760" s="5">
        <v>760</v>
      </c>
      <c r="M760" s="5">
        <v>643</v>
      </c>
      <c r="N760" s="5"/>
      <c r="O760" s="18"/>
      <c r="P760" s="20"/>
      <c r="Q760" s="20"/>
    </row>
    <row r="761" spans="2:17" ht="13.5" thickBot="1">
      <c r="B761" s="23">
        <v>1962</v>
      </c>
      <c r="C761" s="22">
        <v>158</v>
      </c>
      <c r="D761" s="5" t="s">
        <v>5181</v>
      </c>
      <c r="E761" t="s">
        <v>5296</v>
      </c>
      <c r="I761" s="30"/>
      <c r="J761" s="32">
        <v>641</v>
      </c>
      <c r="K761" s="24">
        <v>754</v>
      </c>
      <c r="L761" s="24">
        <v>567</v>
      </c>
      <c r="M761" s="24"/>
      <c r="N761" s="24"/>
      <c r="O761" s="18"/>
      <c r="P761" s="20"/>
      <c r="Q761" s="20"/>
    </row>
    <row r="762" spans="2:17" ht="13.5" thickBot="1">
      <c r="B762" s="23">
        <v>636</v>
      </c>
      <c r="C762" s="22">
        <v>473</v>
      </c>
      <c r="D762" s="5" t="s">
        <v>6413</v>
      </c>
      <c r="E762" t="s">
        <v>6414</v>
      </c>
      <c r="I762" s="30"/>
      <c r="J762" s="32"/>
      <c r="K762" s="24"/>
      <c r="L762" s="24"/>
      <c r="M762" s="24">
        <v>636</v>
      </c>
      <c r="N762" s="24"/>
      <c r="O762" s="18"/>
      <c r="P762" s="20"/>
      <c r="Q762" s="20"/>
    </row>
    <row r="763" spans="2:17" ht="13.5" thickBot="1">
      <c r="B763" s="23">
        <v>1036</v>
      </c>
      <c r="C763" s="22">
        <v>159</v>
      </c>
      <c r="D763" s="5" t="s">
        <v>5039</v>
      </c>
      <c r="E763" t="s">
        <v>6573</v>
      </c>
      <c r="I763" s="5"/>
      <c r="J763" s="18"/>
      <c r="K763" s="5"/>
      <c r="L763" s="5"/>
      <c r="M763" s="5">
        <v>483</v>
      </c>
      <c r="N763" s="5">
        <v>553</v>
      </c>
      <c r="O763" s="18"/>
      <c r="P763" s="20"/>
      <c r="Q763" s="20"/>
    </row>
    <row r="764" spans="2:17" ht="13.5" thickBot="1">
      <c r="B764" s="23">
        <v>530</v>
      </c>
      <c r="C764" s="22">
        <v>554</v>
      </c>
      <c r="D764" s="5" t="s">
        <v>5005</v>
      </c>
      <c r="E764" t="s">
        <v>3775</v>
      </c>
      <c r="I764" s="30"/>
      <c r="J764" s="32"/>
      <c r="K764" s="24"/>
      <c r="L764" s="24">
        <v>530</v>
      </c>
      <c r="M764" s="24"/>
      <c r="N764" s="24"/>
      <c r="O764" s="18"/>
      <c r="P764" s="20"/>
      <c r="Q764" s="20"/>
    </row>
    <row r="765" spans="2:17" ht="13.5" thickBot="1">
      <c r="B765" s="23">
        <v>2153</v>
      </c>
      <c r="C765" s="22">
        <v>73</v>
      </c>
      <c r="D765" s="5" t="s">
        <v>4945</v>
      </c>
      <c r="E765" t="s">
        <v>5016</v>
      </c>
      <c r="I765" s="5"/>
      <c r="J765" s="18"/>
      <c r="K765" s="5">
        <v>695</v>
      </c>
      <c r="L765" s="5">
        <v>758</v>
      </c>
      <c r="M765" s="5">
        <v>615</v>
      </c>
      <c r="N765" s="5">
        <v>700</v>
      </c>
      <c r="O765" s="18"/>
      <c r="P765" s="20"/>
      <c r="Q765" s="20"/>
    </row>
    <row r="766" spans="2:17" ht="13.5" thickBot="1">
      <c r="B766" s="23">
        <v>2769</v>
      </c>
      <c r="C766" s="22">
        <v>20</v>
      </c>
      <c r="D766" s="5" t="s">
        <v>5015</v>
      </c>
      <c r="E766" t="s">
        <v>5016</v>
      </c>
      <c r="I766" s="5"/>
      <c r="J766" s="18"/>
      <c r="K766" s="5">
        <v>744</v>
      </c>
      <c r="L766" s="5">
        <v>1014</v>
      </c>
      <c r="M766" s="5">
        <v>826</v>
      </c>
      <c r="N766" s="5">
        <v>929</v>
      </c>
      <c r="O766" s="18"/>
      <c r="P766" s="20"/>
      <c r="Q766" s="20"/>
    </row>
    <row r="767" spans="2:17" ht="13.5" thickBot="1">
      <c r="B767" s="23">
        <v>2622</v>
      </c>
      <c r="C767" s="22">
        <v>46</v>
      </c>
      <c r="D767" s="5" t="s">
        <v>4960</v>
      </c>
      <c r="E767" t="s">
        <v>6252</v>
      </c>
      <c r="I767" s="30"/>
      <c r="J767" s="32">
        <v>663</v>
      </c>
      <c r="K767" s="24">
        <v>892</v>
      </c>
      <c r="L767" s="24">
        <v>773</v>
      </c>
      <c r="M767" s="24">
        <v>957</v>
      </c>
      <c r="N767" s="24"/>
      <c r="O767" s="18"/>
      <c r="P767" s="20"/>
      <c r="Q767" s="20"/>
    </row>
    <row r="768" spans="2:17" ht="13.5" thickBot="1">
      <c r="B768" s="23">
        <v>570</v>
      </c>
      <c r="C768" s="22">
        <v>260</v>
      </c>
      <c r="D768" s="5" t="s">
        <v>7251</v>
      </c>
      <c r="E768" t="s">
        <v>7252</v>
      </c>
      <c r="I768" s="5"/>
      <c r="J768" s="18"/>
      <c r="K768" s="5"/>
      <c r="L768" s="5">
        <v>570</v>
      </c>
      <c r="M768" s="5"/>
      <c r="N768" s="5"/>
      <c r="O768" s="18"/>
      <c r="P768" s="20"/>
      <c r="Q768" s="20"/>
    </row>
    <row r="769" spans="2:17" ht="13.5" thickBot="1">
      <c r="B769" s="23">
        <v>1531</v>
      </c>
      <c r="C769" s="22">
        <v>226</v>
      </c>
      <c r="D769" s="5" t="s">
        <v>5061</v>
      </c>
      <c r="E769" t="s">
        <v>5233</v>
      </c>
      <c r="I769" s="30"/>
      <c r="J769" s="32">
        <v>759</v>
      </c>
      <c r="K769" s="24">
        <v>772</v>
      </c>
      <c r="L769" s="24"/>
      <c r="M769" s="24"/>
      <c r="N769" s="24"/>
      <c r="O769" s="18"/>
      <c r="P769" s="20"/>
      <c r="Q769" s="20"/>
    </row>
    <row r="770" spans="2:17" ht="13.5" thickBot="1">
      <c r="B770" s="23">
        <v>526</v>
      </c>
      <c r="C770" s="22">
        <v>559</v>
      </c>
      <c r="D770" s="5" t="s">
        <v>4936</v>
      </c>
      <c r="E770" t="s">
        <v>6435</v>
      </c>
      <c r="I770" s="30"/>
      <c r="J770" s="32"/>
      <c r="K770" s="24"/>
      <c r="L770" s="24">
        <v>526</v>
      </c>
      <c r="M770" s="24"/>
      <c r="N770" s="24"/>
      <c r="O770" s="18"/>
      <c r="P770" s="20"/>
      <c r="Q770" s="20"/>
    </row>
    <row r="771" spans="2:17" ht="13.5" thickBot="1">
      <c r="B771" s="23">
        <v>811</v>
      </c>
      <c r="C771" s="22">
        <v>179</v>
      </c>
      <c r="D771" s="5" t="s">
        <v>5198</v>
      </c>
      <c r="E771" t="s">
        <v>5164</v>
      </c>
      <c r="I771" s="5"/>
      <c r="J771" s="18"/>
      <c r="K771" s="5"/>
      <c r="L771" s="5"/>
      <c r="M771" s="5">
        <v>811</v>
      </c>
      <c r="N771" s="5"/>
      <c r="O771" s="18"/>
      <c r="P771" s="20"/>
      <c r="Q771" s="20"/>
    </row>
    <row r="772" spans="2:17" ht="13.5" thickBot="1">
      <c r="B772" s="23">
        <v>1723</v>
      </c>
      <c r="C772" s="22">
        <v>110</v>
      </c>
      <c r="D772" s="5" t="s">
        <v>6680</v>
      </c>
      <c r="E772" t="s">
        <v>6681</v>
      </c>
      <c r="I772" s="5"/>
      <c r="J772" s="18"/>
      <c r="K772" s="5">
        <v>762</v>
      </c>
      <c r="L772" s="5">
        <v>961</v>
      </c>
      <c r="M772" s="5"/>
      <c r="N772" s="5"/>
      <c r="O772" s="18"/>
      <c r="P772" s="20"/>
      <c r="Q772" s="20"/>
    </row>
    <row r="773" spans="2:17" ht="13.5" thickBot="1">
      <c r="B773" s="23">
        <v>2690</v>
      </c>
      <c r="C773" s="22">
        <v>39</v>
      </c>
      <c r="D773" s="5" t="s">
        <v>5261</v>
      </c>
      <c r="E773" t="s">
        <v>5080</v>
      </c>
      <c r="I773" s="30"/>
      <c r="J773" s="32">
        <v>873</v>
      </c>
      <c r="K773" s="24">
        <v>906</v>
      </c>
      <c r="L773" s="24"/>
      <c r="M773" s="24">
        <v>911</v>
      </c>
      <c r="N773" s="24"/>
      <c r="O773" s="18"/>
      <c r="P773" s="20"/>
      <c r="Q773" s="20"/>
    </row>
    <row r="774" spans="2:17" ht="13.5" thickBot="1">
      <c r="B774" s="23">
        <v>507</v>
      </c>
      <c r="C774" s="22">
        <v>569</v>
      </c>
      <c r="D774" s="5" t="s">
        <v>5008</v>
      </c>
      <c r="E774" t="s">
        <v>6560</v>
      </c>
      <c r="I774" s="30"/>
      <c r="J774" s="32">
        <v>507</v>
      </c>
      <c r="K774" s="24"/>
      <c r="L774" s="24"/>
      <c r="M774" s="24"/>
      <c r="N774" s="24"/>
      <c r="O774" s="18"/>
      <c r="P774" s="20"/>
      <c r="Q774" s="20"/>
    </row>
    <row r="775" spans="2:17" ht="13.5" thickBot="1">
      <c r="B775" s="23">
        <v>1218</v>
      </c>
      <c r="C775" s="22">
        <v>145</v>
      </c>
      <c r="D775" s="5" t="s">
        <v>5294</v>
      </c>
      <c r="E775" t="s">
        <v>6528</v>
      </c>
      <c r="I775" s="5"/>
      <c r="J775" s="18"/>
      <c r="K775" s="5"/>
      <c r="L775" s="5">
        <v>586</v>
      </c>
      <c r="M775" s="5"/>
      <c r="N775" s="5">
        <v>632</v>
      </c>
      <c r="O775" s="18"/>
      <c r="P775" s="20"/>
      <c r="Q775" s="20"/>
    </row>
    <row r="776" spans="2:17" ht="13.5" thickBot="1">
      <c r="B776" s="23">
        <v>528</v>
      </c>
      <c r="C776" s="22">
        <v>556</v>
      </c>
      <c r="D776" s="5" t="s">
        <v>5002</v>
      </c>
      <c r="E776" t="s">
        <v>6185</v>
      </c>
      <c r="I776" s="30"/>
      <c r="J776" s="32"/>
      <c r="K776" s="24"/>
      <c r="L776" s="24">
        <v>528</v>
      </c>
      <c r="M776" s="24"/>
      <c r="N776" s="24"/>
      <c r="O776" s="18"/>
      <c r="P776" s="20"/>
      <c r="Q776" s="20"/>
    </row>
    <row r="777" spans="2:17" ht="13.5" thickBot="1">
      <c r="B777" s="23">
        <v>730</v>
      </c>
      <c r="C777" s="22">
        <v>413</v>
      </c>
      <c r="D777" s="5" t="s">
        <v>4975</v>
      </c>
      <c r="E777" t="s">
        <v>6185</v>
      </c>
      <c r="I777" s="30"/>
      <c r="J777" s="32"/>
      <c r="K777" s="24"/>
      <c r="L777" s="24">
        <v>730</v>
      </c>
      <c r="M777" s="24"/>
      <c r="N777" s="24"/>
      <c r="O777" s="18"/>
      <c r="P777" s="20"/>
      <c r="Q777" s="20"/>
    </row>
    <row r="778" spans="2:17" ht="13.5" thickBot="1">
      <c r="B778" s="23">
        <v>3391</v>
      </c>
      <c r="C778" s="22">
        <v>6</v>
      </c>
      <c r="D778" s="5" t="s">
        <v>5175</v>
      </c>
      <c r="E778" t="s">
        <v>6185</v>
      </c>
      <c r="I778" s="30"/>
      <c r="J778" s="32">
        <v>1102</v>
      </c>
      <c r="K778" s="24">
        <v>1145</v>
      </c>
      <c r="L778" s="24"/>
      <c r="M778" s="24">
        <v>1144</v>
      </c>
      <c r="N778" s="24"/>
      <c r="O778" s="18"/>
      <c r="P778" s="20"/>
      <c r="Q778" s="20"/>
    </row>
    <row r="779" spans="2:17" ht="13.5" thickBot="1">
      <c r="B779" s="23">
        <v>2113</v>
      </c>
      <c r="C779" s="22">
        <v>130</v>
      </c>
      <c r="D779" s="5" t="s">
        <v>5078</v>
      </c>
      <c r="E779" t="s">
        <v>6688</v>
      </c>
      <c r="I779" s="30"/>
      <c r="J779" s="32">
        <v>643</v>
      </c>
      <c r="K779" s="24">
        <v>759</v>
      </c>
      <c r="L779" s="24"/>
      <c r="M779" s="24">
        <v>711</v>
      </c>
      <c r="N779" s="24"/>
      <c r="O779" s="18"/>
      <c r="P779" s="20"/>
      <c r="Q779" s="20"/>
    </row>
    <row r="780" spans="2:17" ht="13.5" thickBot="1">
      <c r="B780" s="23">
        <v>2875</v>
      </c>
      <c r="C780" s="22">
        <v>22</v>
      </c>
      <c r="D780" s="5" t="s">
        <v>4948</v>
      </c>
      <c r="E780" t="s">
        <v>4949</v>
      </c>
      <c r="I780" s="30"/>
      <c r="J780" s="32">
        <v>919</v>
      </c>
      <c r="K780" s="24"/>
      <c r="L780" s="24">
        <v>940</v>
      </c>
      <c r="M780" s="24">
        <v>1016</v>
      </c>
      <c r="N780" s="24"/>
      <c r="O780" s="18"/>
      <c r="P780" s="20"/>
      <c r="Q780" s="20"/>
    </row>
    <row r="781" spans="2:17" ht="13.5" thickBot="1">
      <c r="B781" s="23">
        <v>821</v>
      </c>
      <c r="C781" s="22">
        <v>361</v>
      </c>
      <c r="D781" s="5" t="s">
        <v>5151</v>
      </c>
      <c r="E781" t="s">
        <v>6349</v>
      </c>
      <c r="I781" s="30"/>
      <c r="J781" s="32">
        <v>821</v>
      </c>
      <c r="K781" s="24"/>
      <c r="L781" s="24"/>
      <c r="M781" s="24"/>
      <c r="N781" s="24"/>
      <c r="O781" s="18"/>
      <c r="P781" s="20"/>
      <c r="Q781" s="20"/>
    </row>
    <row r="782" spans="2:17" ht="13.5" thickBot="1">
      <c r="B782" s="23">
        <v>715</v>
      </c>
      <c r="C782" s="22">
        <v>421</v>
      </c>
      <c r="D782" s="5" t="s">
        <v>5193</v>
      </c>
      <c r="E782" t="s">
        <v>6683</v>
      </c>
      <c r="I782" s="30"/>
      <c r="J782" s="32"/>
      <c r="K782" s="24"/>
      <c r="L782" s="24"/>
      <c r="M782" s="24">
        <v>715</v>
      </c>
      <c r="N782" s="24"/>
      <c r="O782" s="18"/>
      <c r="P782" s="20"/>
      <c r="Q782" s="20"/>
    </row>
    <row r="783" spans="2:17" ht="13.5" thickBot="1">
      <c r="B783" s="23">
        <v>729</v>
      </c>
      <c r="C783" s="22">
        <v>414</v>
      </c>
      <c r="D783" s="5" t="s">
        <v>5549</v>
      </c>
      <c r="E783" t="s">
        <v>5550</v>
      </c>
      <c r="I783" s="30"/>
      <c r="J783" s="32">
        <v>729</v>
      </c>
      <c r="K783" s="24"/>
      <c r="L783" s="24"/>
      <c r="M783" s="24"/>
      <c r="N783" s="24"/>
      <c r="O783" s="18"/>
      <c r="P783" s="20"/>
      <c r="Q783" s="20"/>
    </row>
    <row r="784" spans="2:17" ht="26.25" thickBot="1">
      <c r="B784" s="23">
        <v>1831</v>
      </c>
      <c r="C784" s="22">
        <v>185</v>
      </c>
      <c r="D784" s="5" t="s">
        <v>5190</v>
      </c>
      <c r="E784" t="s">
        <v>5199</v>
      </c>
      <c r="I784" s="30"/>
      <c r="J784" s="32">
        <v>613</v>
      </c>
      <c r="K784" s="24">
        <v>576</v>
      </c>
      <c r="L784" s="24">
        <v>614</v>
      </c>
      <c r="M784" s="24">
        <v>604</v>
      </c>
      <c r="N784" s="24"/>
      <c r="O784" s="18"/>
      <c r="P784" s="20"/>
      <c r="Q784" s="20"/>
    </row>
    <row r="785" spans="2:17" ht="13.5" thickBot="1">
      <c r="B785" s="23">
        <v>3233</v>
      </c>
      <c r="C785" s="22">
        <v>5</v>
      </c>
      <c r="D785" s="5" t="s">
        <v>5299</v>
      </c>
      <c r="E785" t="s">
        <v>6261</v>
      </c>
      <c r="I785" s="5"/>
      <c r="J785" s="18"/>
      <c r="K785" s="5">
        <v>1187</v>
      </c>
      <c r="L785" s="5"/>
      <c r="M785" s="5">
        <v>1009</v>
      </c>
      <c r="N785" s="5">
        <v>1037</v>
      </c>
      <c r="O785" s="18"/>
      <c r="P785" s="20"/>
      <c r="Q785" s="20"/>
    </row>
    <row r="786" spans="2:17" ht="13.5" thickBot="1">
      <c r="B786" s="23">
        <v>1233</v>
      </c>
      <c r="C786" s="22">
        <v>296</v>
      </c>
      <c r="D786" s="5" t="s">
        <v>3763</v>
      </c>
      <c r="E786" t="s">
        <v>6261</v>
      </c>
      <c r="I786" s="30"/>
      <c r="J786" s="32"/>
      <c r="K786" s="24">
        <v>666</v>
      </c>
      <c r="L786" s="24">
        <v>567</v>
      </c>
      <c r="M786" s="24"/>
      <c r="N786" s="24"/>
      <c r="O786" s="18"/>
      <c r="P786" s="20"/>
      <c r="Q786" s="20"/>
    </row>
    <row r="787" spans="2:17" ht="13.5" thickBot="1">
      <c r="B787" s="23">
        <v>988</v>
      </c>
      <c r="C787" s="22">
        <v>329</v>
      </c>
      <c r="D787" s="5" t="s">
        <v>6409</v>
      </c>
      <c r="E787" t="s">
        <v>6410</v>
      </c>
      <c r="I787" s="30"/>
      <c r="J787" s="32"/>
      <c r="K787" s="24"/>
      <c r="L787" s="24"/>
      <c r="M787" s="24">
        <v>988</v>
      </c>
      <c r="N787" s="24"/>
      <c r="O787" s="18"/>
      <c r="P787" s="20"/>
      <c r="Q787" s="20"/>
    </row>
    <row r="788" spans="2:17" ht="13.5" thickBot="1">
      <c r="B788" s="23">
        <v>1107</v>
      </c>
      <c r="C788" s="22">
        <v>153</v>
      </c>
      <c r="D788" s="5" t="s">
        <v>5021</v>
      </c>
      <c r="E788" t="s">
        <v>6410</v>
      </c>
      <c r="I788" s="5"/>
      <c r="J788" s="18"/>
      <c r="K788" s="5"/>
      <c r="L788" s="5">
        <v>614</v>
      </c>
      <c r="M788" s="5">
        <v>493</v>
      </c>
      <c r="N788" s="5"/>
      <c r="O788" s="18"/>
      <c r="P788" s="20"/>
      <c r="Q788" s="20"/>
    </row>
    <row r="789" spans="2:17" ht="13.5" thickBot="1">
      <c r="B789" s="23">
        <v>1712</v>
      </c>
      <c r="C789" s="22">
        <v>200</v>
      </c>
      <c r="D789" s="5" t="s">
        <v>4975</v>
      </c>
      <c r="E789" t="s">
        <v>5188</v>
      </c>
      <c r="I789" s="30"/>
      <c r="J789" s="32">
        <v>855</v>
      </c>
      <c r="K789" s="24"/>
      <c r="L789" s="24">
        <v>857</v>
      </c>
      <c r="M789" s="24"/>
      <c r="N789" s="24"/>
      <c r="O789" s="18"/>
      <c r="P789" s="20"/>
      <c r="Q789" s="20"/>
    </row>
    <row r="790" spans="2:17" ht="13.5" thickBot="1">
      <c r="B790" s="23">
        <v>1878</v>
      </c>
      <c r="C790" s="22">
        <v>97</v>
      </c>
      <c r="D790" s="5" t="s">
        <v>4993</v>
      </c>
      <c r="E790" t="s">
        <v>4994</v>
      </c>
      <c r="I790" s="5"/>
      <c r="J790" s="18"/>
      <c r="K790" s="5">
        <v>1004</v>
      </c>
      <c r="L790" s="5"/>
      <c r="M790" s="5"/>
      <c r="N790" s="5">
        <v>874</v>
      </c>
      <c r="O790" s="18"/>
      <c r="P790" s="20"/>
      <c r="Q790" s="20"/>
    </row>
    <row r="791" spans="2:17" ht="13.5" thickBot="1">
      <c r="B791" s="23">
        <v>775</v>
      </c>
      <c r="C791" s="22">
        <v>387</v>
      </c>
      <c r="D791" s="5" t="s">
        <v>5132</v>
      </c>
      <c r="E791" t="s">
        <v>5133</v>
      </c>
      <c r="I791" s="30"/>
      <c r="J791" s="32">
        <v>775</v>
      </c>
      <c r="K791" s="24"/>
      <c r="L791" s="24"/>
      <c r="M791" s="24"/>
      <c r="N791" s="24"/>
      <c r="O791" s="18"/>
      <c r="P791" s="20"/>
      <c r="Q791" s="20"/>
    </row>
    <row r="792" spans="2:17" ht="13.5" thickBot="1">
      <c r="B792" s="23">
        <v>923</v>
      </c>
      <c r="C792" s="22">
        <v>336</v>
      </c>
      <c r="D792" s="5" t="s">
        <v>5069</v>
      </c>
      <c r="E792" t="s">
        <v>3530</v>
      </c>
      <c r="I792" s="30"/>
      <c r="J792" s="32"/>
      <c r="K792" s="24"/>
      <c r="L792" s="24"/>
      <c r="M792" s="24">
        <v>923</v>
      </c>
      <c r="N792" s="24"/>
      <c r="O792" s="18"/>
      <c r="P792" s="20"/>
      <c r="Q792" s="20"/>
    </row>
    <row r="793" spans="2:17" ht="13.5" thickBot="1">
      <c r="B793" s="23">
        <v>723</v>
      </c>
      <c r="C793" s="22">
        <v>201</v>
      </c>
      <c r="D793" s="5" t="s">
        <v>6527</v>
      </c>
      <c r="E793" t="s">
        <v>4019</v>
      </c>
      <c r="I793" s="5"/>
      <c r="J793" s="18"/>
      <c r="K793" s="5"/>
      <c r="L793" s="5"/>
      <c r="M793" s="5"/>
      <c r="N793" s="5">
        <v>723</v>
      </c>
      <c r="O793" s="18"/>
      <c r="P793" s="20"/>
      <c r="Q793" s="20"/>
    </row>
    <row r="794" spans="2:17" ht="13.5" thickBot="1">
      <c r="B794" s="23">
        <v>2777</v>
      </c>
      <c r="C794" s="22">
        <v>19</v>
      </c>
      <c r="D794" s="5" t="s">
        <v>4945</v>
      </c>
      <c r="E794" t="s">
        <v>4946</v>
      </c>
      <c r="I794" s="5"/>
      <c r="J794" s="18"/>
      <c r="K794" s="5"/>
      <c r="L794" s="5">
        <v>1017</v>
      </c>
      <c r="M794" s="5">
        <v>793</v>
      </c>
      <c r="N794" s="5">
        <v>967</v>
      </c>
      <c r="O794" s="18"/>
      <c r="P794" s="20"/>
      <c r="Q794" s="20"/>
    </row>
    <row r="795" spans="2:17" ht="13.5" thickBot="1">
      <c r="B795" s="23">
        <v>1865</v>
      </c>
      <c r="C795" s="22">
        <v>179</v>
      </c>
      <c r="D795" s="5" t="s">
        <v>4950</v>
      </c>
      <c r="E795" t="s">
        <v>5009</v>
      </c>
      <c r="I795" s="30"/>
      <c r="J795" s="32">
        <v>549</v>
      </c>
      <c r="K795" s="24">
        <v>643</v>
      </c>
      <c r="L795" s="24">
        <v>583</v>
      </c>
      <c r="M795" s="24">
        <v>639</v>
      </c>
      <c r="N795" s="24"/>
      <c r="O795" s="18"/>
      <c r="P795" s="20"/>
      <c r="Q795" s="20"/>
    </row>
    <row r="796" spans="2:17" ht="13.5" thickBot="1">
      <c r="B796" s="23">
        <v>469</v>
      </c>
      <c r="C796" s="22">
        <v>583</v>
      </c>
      <c r="D796" s="5" t="s">
        <v>4969</v>
      </c>
      <c r="E796" t="s">
        <v>6558</v>
      </c>
      <c r="I796" s="30"/>
      <c r="J796" s="32"/>
      <c r="K796" s="24">
        <v>469</v>
      </c>
      <c r="L796" s="24"/>
      <c r="M796" s="24"/>
      <c r="N796" s="24"/>
      <c r="O796" s="18"/>
      <c r="P796" s="20"/>
      <c r="Q796" s="20"/>
    </row>
    <row r="797" spans="2:17" ht="13.5" thickBot="1">
      <c r="B797" s="23">
        <v>886</v>
      </c>
      <c r="C797" s="22">
        <v>342</v>
      </c>
      <c r="D797" s="5" t="s">
        <v>5514</v>
      </c>
      <c r="E797" t="s">
        <v>5515</v>
      </c>
      <c r="I797" s="30"/>
      <c r="J797" s="32"/>
      <c r="K797" s="24">
        <v>886</v>
      </c>
      <c r="L797" s="24"/>
      <c r="M797" s="24"/>
      <c r="N797" s="24"/>
      <c r="O797" s="18"/>
      <c r="P797" s="20"/>
      <c r="Q797" s="20"/>
    </row>
    <row r="798" spans="2:17" ht="13.5" thickBot="1">
      <c r="B798" s="23">
        <v>1407</v>
      </c>
      <c r="C798" s="22">
        <v>255</v>
      </c>
      <c r="D798" s="5" t="s">
        <v>5029</v>
      </c>
      <c r="E798" t="s">
        <v>5030</v>
      </c>
      <c r="I798" s="30"/>
      <c r="J798" s="32">
        <v>721</v>
      </c>
      <c r="K798" s="24"/>
      <c r="L798" s="24">
        <v>686</v>
      </c>
      <c r="M798" s="24"/>
      <c r="N798" s="24"/>
      <c r="O798" s="18"/>
      <c r="P798" s="20"/>
      <c r="Q798" s="20"/>
    </row>
    <row r="799" spans="2:17" ht="13.5" thickBot="1">
      <c r="B799" s="23">
        <v>1554</v>
      </c>
      <c r="C799" s="22">
        <v>221</v>
      </c>
      <c r="D799" s="5" t="s">
        <v>5018</v>
      </c>
      <c r="E799" t="s">
        <v>5511</v>
      </c>
      <c r="I799" s="30"/>
      <c r="J799" s="32">
        <v>793</v>
      </c>
      <c r="K799" s="24"/>
      <c r="L799" s="24">
        <v>761</v>
      </c>
      <c r="M799" s="24"/>
      <c r="N799" s="24"/>
      <c r="O799" s="18"/>
      <c r="P799" s="20"/>
      <c r="Q799" s="20"/>
    </row>
    <row r="800" spans="2:17" ht="13.5" thickBot="1">
      <c r="B800" s="23">
        <v>2173</v>
      </c>
      <c r="C800" s="22">
        <v>123</v>
      </c>
      <c r="D800" s="5" t="s">
        <v>4960</v>
      </c>
      <c r="E800" t="s">
        <v>5511</v>
      </c>
      <c r="I800" s="30"/>
      <c r="J800" s="32">
        <v>730</v>
      </c>
      <c r="K800" s="24"/>
      <c r="L800" s="24">
        <v>759</v>
      </c>
      <c r="M800" s="24">
        <v>684</v>
      </c>
      <c r="N800" s="24"/>
      <c r="O800" s="18"/>
      <c r="P800" s="20"/>
      <c r="Q800" s="20"/>
    </row>
    <row r="801" spans="2:17" ht="13.5" thickBot="1">
      <c r="B801" s="23">
        <v>2690</v>
      </c>
      <c r="C801" s="22">
        <v>38</v>
      </c>
      <c r="D801" s="5" t="s">
        <v>5007</v>
      </c>
      <c r="E801" t="s">
        <v>6264</v>
      </c>
      <c r="I801" s="30"/>
      <c r="J801" s="32">
        <v>913</v>
      </c>
      <c r="K801" s="24">
        <v>902</v>
      </c>
      <c r="L801" s="24">
        <v>790</v>
      </c>
      <c r="M801" s="24">
        <v>875</v>
      </c>
      <c r="N801" s="24"/>
      <c r="O801" s="18"/>
      <c r="P801" s="20"/>
      <c r="Q801" s="20"/>
    </row>
    <row r="802" spans="2:17" ht="13.5" thickBot="1">
      <c r="B802" s="23">
        <v>566</v>
      </c>
      <c r="C802" s="22">
        <v>532</v>
      </c>
      <c r="D802" s="5" t="s">
        <v>4936</v>
      </c>
      <c r="E802" t="s">
        <v>6696</v>
      </c>
      <c r="I802" s="30"/>
      <c r="J802" s="32">
        <v>566</v>
      </c>
      <c r="K802" s="24"/>
      <c r="L802" s="24"/>
      <c r="M802" s="24"/>
      <c r="N802" s="24"/>
      <c r="O802" s="18"/>
      <c r="P802" s="20"/>
      <c r="Q802" s="20"/>
    </row>
    <row r="803" spans="2:17" ht="13.5" thickBot="1">
      <c r="B803" s="23">
        <v>1427</v>
      </c>
      <c r="C803" s="22">
        <v>250</v>
      </c>
      <c r="D803" s="5" t="s">
        <v>5005</v>
      </c>
      <c r="E803" t="s">
        <v>5006</v>
      </c>
      <c r="I803" s="30"/>
      <c r="J803" s="32">
        <v>738</v>
      </c>
      <c r="K803" s="24"/>
      <c r="L803" s="24">
        <v>689</v>
      </c>
      <c r="M803" s="24"/>
      <c r="N803" s="24"/>
      <c r="O803" s="18"/>
      <c r="P803" s="20"/>
      <c r="Q803" s="20"/>
    </row>
    <row r="804" spans="2:17" ht="13.5" thickBot="1">
      <c r="B804" s="23">
        <v>557</v>
      </c>
      <c r="C804" s="22">
        <v>537</v>
      </c>
      <c r="D804" s="5" t="s">
        <v>5499</v>
      </c>
      <c r="E804" t="s">
        <v>6478</v>
      </c>
      <c r="I804" s="30"/>
      <c r="J804" s="32"/>
      <c r="K804" s="24"/>
      <c r="L804" s="24">
        <v>557</v>
      </c>
      <c r="M804" s="24"/>
      <c r="N804" s="24"/>
      <c r="O804" s="18"/>
      <c r="P804" s="20"/>
      <c r="Q804" s="20"/>
    </row>
    <row r="805" spans="2:17" ht="13.5" thickBot="1">
      <c r="B805" s="23">
        <v>2200</v>
      </c>
      <c r="C805" s="22">
        <v>118</v>
      </c>
      <c r="D805" s="5" t="s">
        <v>5061</v>
      </c>
      <c r="E805" t="s">
        <v>5075</v>
      </c>
      <c r="I805" s="30"/>
      <c r="J805" s="32">
        <v>743</v>
      </c>
      <c r="K805" s="24">
        <v>772</v>
      </c>
      <c r="L805" s="24">
        <v>685</v>
      </c>
      <c r="M805" s="24"/>
      <c r="N805" s="24"/>
      <c r="O805" s="18"/>
      <c r="P805" s="20"/>
      <c r="Q805" s="20"/>
    </row>
    <row r="806" spans="2:17" ht="13.5" thickBot="1">
      <c r="B806" s="23">
        <v>1372</v>
      </c>
      <c r="C806" s="22">
        <v>263</v>
      </c>
      <c r="D806" s="5" t="s">
        <v>5168</v>
      </c>
      <c r="E806" t="s">
        <v>6663</v>
      </c>
      <c r="I806" s="30"/>
      <c r="J806" s="32">
        <v>671</v>
      </c>
      <c r="K806" s="24">
        <v>701</v>
      </c>
      <c r="L806" s="24"/>
      <c r="M806" s="24"/>
      <c r="N806" s="24"/>
      <c r="O806" s="18"/>
      <c r="P806" s="20"/>
      <c r="Q806" s="20"/>
    </row>
    <row r="807" spans="2:17" ht="13.5" thickBot="1">
      <c r="B807" s="23">
        <v>2070</v>
      </c>
      <c r="C807" s="22">
        <v>84</v>
      </c>
      <c r="D807" s="5" t="s">
        <v>5614</v>
      </c>
      <c r="E807" t="s">
        <v>6701</v>
      </c>
      <c r="I807" s="5"/>
      <c r="J807" s="18"/>
      <c r="K807" s="5">
        <v>696</v>
      </c>
      <c r="L807" s="5">
        <v>779</v>
      </c>
      <c r="M807" s="5"/>
      <c r="N807" s="5">
        <v>595</v>
      </c>
      <c r="O807" s="18"/>
      <c r="P807" s="20"/>
      <c r="Q807" s="20"/>
    </row>
    <row r="808" spans="2:17" ht="13.5" thickBot="1">
      <c r="B808" s="23">
        <v>1001</v>
      </c>
      <c r="C808" s="22">
        <v>327</v>
      </c>
      <c r="D808" s="5" t="s">
        <v>4975</v>
      </c>
      <c r="E808" t="s">
        <v>6949</v>
      </c>
      <c r="I808" s="30"/>
      <c r="J808" s="32">
        <v>1001</v>
      </c>
      <c r="K808" s="24"/>
      <c r="L808" s="24"/>
      <c r="M808" s="24"/>
      <c r="N808" s="24"/>
      <c r="O808" s="18"/>
      <c r="P808" s="20"/>
      <c r="Q808" s="20"/>
    </row>
    <row r="809" spans="2:17" ht="13.5" thickBot="1">
      <c r="B809" s="23">
        <v>2740</v>
      </c>
      <c r="C809" s="22">
        <v>24</v>
      </c>
      <c r="D809" s="5" t="s">
        <v>4954</v>
      </c>
      <c r="E809" t="s">
        <v>6296</v>
      </c>
      <c r="I809" s="5"/>
      <c r="J809" s="18"/>
      <c r="K809" s="5">
        <v>888</v>
      </c>
      <c r="L809" s="5">
        <v>941</v>
      </c>
      <c r="M809" s="5">
        <v>859</v>
      </c>
      <c r="N809" s="5">
        <v>911</v>
      </c>
      <c r="O809" s="18"/>
      <c r="P809" s="20"/>
      <c r="Q809" s="20"/>
    </row>
    <row r="810" spans="2:17" ht="13.5" thickBot="1">
      <c r="B810" s="23">
        <v>669</v>
      </c>
      <c r="C810" s="22">
        <v>449</v>
      </c>
      <c r="D810" s="5" t="s">
        <v>5175</v>
      </c>
      <c r="E810" t="s">
        <v>5280</v>
      </c>
      <c r="I810" s="30"/>
      <c r="J810" s="32"/>
      <c r="K810" s="24">
        <v>669</v>
      </c>
      <c r="L810" s="24"/>
      <c r="M810" s="24"/>
      <c r="N810" s="24"/>
      <c r="O810" s="18"/>
      <c r="P810" s="20"/>
      <c r="Q810" s="20"/>
    </row>
    <row r="811" spans="2:17" ht="13.5" thickBot="1">
      <c r="B811" s="23">
        <v>1484</v>
      </c>
      <c r="C811" s="22">
        <v>123</v>
      </c>
      <c r="D811" s="5" t="s">
        <v>4952</v>
      </c>
      <c r="E811" t="s">
        <v>5342</v>
      </c>
      <c r="I811" s="5"/>
      <c r="J811" s="18"/>
      <c r="K811" s="5"/>
      <c r="L811" s="5">
        <v>700</v>
      </c>
      <c r="M811" s="5">
        <v>784</v>
      </c>
      <c r="N811" s="5"/>
      <c r="O811" s="18"/>
      <c r="P811" s="20"/>
      <c r="Q811" s="20"/>
    </row>
    <row r="812" spans="2:17" ht="13.5" thickBot="1">
      <c r="B812" s="23">
        <v>2036</v>
      </c>
      <c r="C812" s="22">
        <v>143</v>
      </c>
      <c r="D812" s="5" t="s">
        <v>4960</v>
      </c>
      <c r="E812" t="s">
        <v>6675</v>
      </c>
      <c r="I812" s="30"/>
      <c r="J812" s="32">
        <v>644</v>
      </c>
      <c r="K812" s="24">
        <v>725</v>
      </c>
      <c r="L812" s="24">
        <v>624</v>
      </c>
      <c r="M812" s="24">
        <v>667</v>
      </c>
      <c r="N812" s="24"/>
      <c r="O812" s="18"/>
      <c r="P812" s="20"/>
      <c r="Q812" s="20"/>
    </row>
    <row r="813" spans="2:17" ht="13.5" thickBot="1">
      <c r="B813" s="23">
        <v>888</v>
      </c>
      <c r="C813" s="22">
        <v>171</v>
      </c>
      <c r="D813" s="5" t="s">
        <v>6190</v>
      </c>
      <c r="E813" t="s">
        <v>5068</v>
      </c>
      <c r="I813" s="5"/>
      <c r="J813" s="18"/>
      <c r="K813" s="5"/>
      <c r="L813" s="5"/>
      <c r="M813" s="5">
        <v>888</v>
      </c>
      <c r="N813" s="5"/>
      <c r="O813" s="18"/>
      <c r="P813" s="20"/>
      <c r="Q813" s="20"/>
    </row>
    <row r="814" spans="2:17" ht="13.5" thickBot="1">
      <c r="B814" s="23">
        <v>578</v>
      </c>
      <c r="C814" s="22">
        <v>259</v>
      </c>
      <c r="D814" s="5" t="s">
        <v>5337</v>
      </c>
      <c r="E814" t="s">
        <v>6719</v>
      </c>
      <c r="I814" s="5"/>
      <c r="J814" s="18"/>
      <c r="K814" s="5">
        <v>578</v>
      </c>
      <c r="L814" s="5"/>
      <c r="M814" s="5"/>
      <c r="N814" s="5"/>
      <c r="O814" s="18"/>
      <c r="P814" s="20"/>
      <c r="Q814" s="20"/>
    </row>
    <row r="815" spans="2:17" ht="13.5" thickBot="1">
      <c r="B815" s="23">
        <v>2850</v>
      </c>
      <c r="C815" s="22">
        <v>28</v>
      </c>
      <c r="D815" s="5" t="s">
        <v>5038</v>
      </c>
      <c r="E815" t="s">
        <v>6230</v>
      </c>
      <c r="I815" s="30"/>
      <c r="J815" s="32">
        <v>840</v>
      </c>
      <c r="K815" s="24">
        <v>989</v>
      </c>
      <c r="L815" s="24">
        <v>888</v>
      </c>
      <c r="M815" s="24">
        <v>973</v>
      </c>
      <c r="N815" s="24"/>
      <c r="O815" s="18"/>
      <c r="P815" s="20"/>
      <c r="Q815" s="20"/>
    </row>
    <row r="816" spans="2:17" ht="13.5" thickBot="1">
      <c r="B816" s="23">
        <v>1401</v>
      </c>
      <c r="C816" s="22">
        <v>256</v>
      </c>
      <c r="D816" s="5" t="s">
        <v>5008</v>
      </c>
      <c r="E816" t="s">
        <v>6428</v>
      </c>
      <c r="I816" s="30"/>
      <c r="J816" s="32">
        <v>686</v>
      </c>
      <c r="K816" s="24">
        <v>715</v>
      </c>
      <c r="L816" s="24"/>
      <c r="M816" s="24"/>
      <c r="N816" s="24"/>
      <c r="O816" s="18"/>
      <c r="P816" s="20"/>
      <c r="Q816" s="20"/>
    </row>
    <row r="817" spans="2:17" ht="13.5" thickBot="1">
      <c r="B817" s="23">
        <v>789</v>
      </c>
      <c r="C817" s="22">
        <v>377</v>
      </c>
      <c r="D817" s="5" t="s">
        <v>6956</v>
      </c>
      <c r="E817" t="s">
        <v>6384</v>
      </c>
      <c r="I817" s="30"/>
      <c r="J817" s="32">
        <v>789</v>
      </c>
      <c r="K817" s="24"/>
      <c r="L817" s="24"/>
      <c r="M817" s="24"/>
      <c r="N817" s="24"/>
      <c r="O817" s="18"/>
      <c r="P817" s="20"/>
      <c r="Q817" s="20"/>
    </row>
    <row r="818" spans="2:17" ht="13.5" thickBot="1">
      <c r="B818" s="23">
        <v>1054</v>
      </c>
      <c r="C818" s="22">
        <v>317</v>
      </c>
      <c r="D818" s="5" t="s">
        <v>4938</v>
      </c>
      <c r="E818" t="s">
        <v>7237</v>
      </c>
      <c r="I818" s="30"/>
      <c r="J818" s="32"/>
      <c r="K818" s="24">
        <v>563</v>
      </c>
      <c r="L818" s="24">
        <v>491</v>
      </c>
      <c r="M818" s="24"/>
      <c r="N818" s="24"/>
      <c r="O818" s="18"/>
      <c r="P818" s="20"/>
      <c r="Q818" s="20"/>
    </row>
    <row r="819" spans="2:17" ht="13.5" thickBot="1">
      <c r="B819" s="23">
        <v>2088</v>
      </c>
      <c r="C819" s="22">
        <v>81</v>
      </c>
      <c r="D819" s="5" t="s">
        <v>5294</v>
      </c>
      <c r="E819" t="s">
        <v>6536</v>
      </c>
      <c r="I819" s="5"/>
      <c r="J819" s="18"/>
      <c r="K819" s="5">
        <v>653</v>
      </c>
      <c r="L819" s="5">
        <v>736</v>
      </c>
      <c r="M819" s="5">
        <v>587</v>
      </c>
      <c r="N819" s="5">
        <v>699</v>
      </c>
      <c r="O819" s="18"/>
      <c r="P819" s="20"/>
      <c r="Q819" s="20"/>
    </row>
    <row r="820" spans="2:17" ht="13.5" thickBot="1">
      <c r="B820" s="23">
        <v>555</v>
      </c>
      <c r="C820" s="22">
        <v>265</v>
      </c>
      <c r="D820" s="5" t="s">
        <v>6442</v>
      </c>
      <c r="E820" t="s">
        <v>6282</v>
      </c>
      <c r="I820" s="5"/>
      <c r="J820" s="18"/>
      <c r="K820" s="5"/>
      <c r="L820" s="5"/>
      <c r="M820" s="5"/>
      <c r="N820" s="5">
        <v>555</v>
      </c>
      <c r="O820" s="18"/>
      <c r="P820" s="20"/>
      <c r="Q820" s="20"/>
    </row>
    <row r="821" spans="2:17" ht="13.5" thickBot="1">
      <c r="B821" s="23">
        <v>2924</v>
      </c>
      <c r="C821" s="22">
        <v>12</v>
      </c>
      <c r="D821" s="5" t="s">
        <v>5590</v>
      </c>
      <c r="E821" t="s">
        <v>6282</v>
      </c>
      <c r="I821" s="5"/>
      <c r="J821" s="18"/>
      <c r="K821" s="5">
        <v>709</v>
      </c>
      <c r="L821" s="5">
        <v>1001</v>
      </c>
      <c r="M821" s="5">
        <v>896</v>
      </c>
      <c r="N821" s="5">
        <v>1027</v>
      </c>
      <c r="O821" s="18"/>
      <c r="P821" s="20"/>
      <c r="Q821" s="20"/>
    </row>
    <row r="822" spans="2:17" ht="13.5" thickBot="1">
      <c r="B822" s="23">
        <v>1367</v>
      </c>
      <c r="C822" s="22">
        <v>133</v>
      </c>
      <c r="D822" s="5" t="s">
        <v>4954</v>
      </c>
      <c r="E822" t="s">
        <v>6282</v>
      </c>
      <c r="I822" s="5"/>
      <c r="J822" s="18"/>
      <c r="K822" s="5"/>
      <c r="L822" s="5">
        <v>760</v>
      </c>
      <c r="M822" s="5">
        <v>607</v>
      </c>
      <c r="N822" s="5"/>
      <c r="O822" s="18"/>
      <c r="P822" s="20"/>
      <c r="Q822" s="20"/>
    </row>
    <row r="823" spans="2:17" ht="13.5" thickBot="1">
      <c r="B823" s="23">
        <v>1001</v>
      </c>
      <c r="C823" s="22">
        <v>162</v>
      </c>
      <c r="D823" s="5" t="s">
        <v>5294</v>
      </c>
      <c r="E823" t="s">
        <v>6282</v>
      </c>
      <c r="I823" s="5"/>
      <c r="J823" s="18"/>
      <c r="K823" s="5">
        <v>1001</v>
      </c>
      <c r="L823" s="5"/>
      <c r="M823" s="5"/>
      <c r="N823" s="5"/>
      <c r="O823" s="18"/>
      <c r="P823" s="20"/>
      <c r="Q823" s="20"/>
    </row>
    <row r="824" spans="2:17" ht="13.5" thickBot="1">
      <c r="B824" s="23">
        <v>597</v>
      </c>
      <c r="C824" s="22">
        <v>502</v>
      </c>
      <c r="D824" s="5" t="s">
        <v>5053</v>
      </c>
      <c r="E824" t="s">
        <v>5571</v>
      </c>
      <c r="I824" s="30"/>
      <c r="J824" s="32">
        <v>597</v>
      </c>
      <c r="K824" s="24"/>
      <c r="L824" s="24"/>
      <c r="M824" s="24"/>
      <c r="N824" s="24"/>
      <c r="O824" s="18"/>
      <c r="P824" s="20"/>
      <c r="Q824" s="20"/>
    </row>
    <row r="825" spans="2:17" ht="13.5" thickBot="1">
      <c r="B825" s="23">
        <v>1918</v>
      </c>
      <c r="C825" s="22">
        <v>165</v>
      </c>
      <c r="D825" s="5" t="s">
        <v>5168</v>
      </c>
      <c r="E825" t="s">
        <v>5571</v>
      </c>
      <c r="I825" s="30"/>
      <c r="J825" s="32">
        <v>633</v>
      </c>
      <c r="K825" s="24">
        <v>663</v>
      </c>
      <c r="L825" s="24">
        <v>622</v>
      </c>
      <c r="M825" s="24"/>
      <c r="N825" s="24"/>
      <c r="O825" s="18"/>
      <c r="P825" s="20"/>
      <c r="Q825" s="20"/>
    </row>
    <row r="826" spans="2:17" ht="13.5" thickBot="1">
      <c r="B826" s="23">
        <v>1271</v>
      </c>
      <c r="C826" s="22">
        <v>285</v>
      </c>
      <c r="D826" s="5" t="s">
        <v>5200</v>
      </c>
      <c r="E826" t="s">
        <v>5571</v>
      </c>
      <c r="I826" s="30"/>
      <c r="J826" s="32">
        <v>610</v>
      </c>
      <c r="K826" s="24">
        <v>661</v>
      </c>
      <c r="L826" s="24"/>
      <c r="M826" s="24"/>
      <c r="N826" s="24"/>
      <c r="O826" s="18"/>
      <c r="P826" s="20"/>
      <c r="Q826" s="20"/>
    </row>
    <row r="827" spans="2:17" ht="26.25" thickBot="1">
      <c r="B827" s="23">
        <v>2021</v>
      </c>
      <c r="C827" s="22">
        <v>145</v>
      </c>
      <c r="D827" s="5" t="s">
        <v>4987</v>
      </c>
      <c r="E827" t="s">
        <v>4984</v>
      </c>
      <c r="I827" s="30"/>
      <c r="J827" s="32">
        <v>632</v>
      </c>
      <c r="K827" s="24">
        <v>673</v>
      </c>
      <c r="L827" s="24">
        <v>692</v>
      </c>
      <c r="M827" s="24">
        <v>656</v>
      </c>
      <c r="N827" s="24"/>
      <c r="O827" s="18"/>
      <c r="P827" s="20"/>
      <c r="Q827" s="20"/>
    </row>
    <row r="828" spans="2:17" ht="13.5" thickBot="1">
      <c r="B828" s="23">
        <v>2332</v>
      </c>
      <c r="C828" s="22">
        <v>89</v>
      </c>
      <c r="D828" s="5" t="s">
        <v>6494</v>
      </c>
      <c r="E828" t="s">
        <v>4984</v>
      </c>
      <c r="I828" s="30"/>
      <c r="J828" s="32">
        <v>797</v>
      </c>
      <c r="K828" s="24">
        <v>797</v>
      </c>
      <c r="L828" s="24">
        <v>728</v>
      </c>
      <c r="M828" s="24">
        <v>738</v>
      </c>
      <c r="N828" s="24"/>
      <c r="O828" s="18"/>
      <c r="P828" s="20"/>
      <c r="Q828" s="20"/>
    </row>
    <row r="829" spans="2:17" ht="13.5" thickBot="1">
      <c r="B829" s="23">
        <v>834</v>
      </c>
      <c r="C829" s="22">
        <v>177</v>
      </c>
      <c r="D829" s="5" t="s">
        <v>5453</v>
      </c>
      <c r="E829" t="s">
        <v>5185</v>
      </c>
      <c r="I829" s="5"/>
      <c r="J829" s="18"/>
      <c r="K829" s="5"/>
      <c r="L829" s="5"/>
      <c r="M829" s="5"/>
      <c r="N829" s="5">
        <v>834</v>
      </c>
      <c r="O829" s="18"/>
      <c r="P829" s="20"/>
      <c r="Q829" s="20"/>
    </row>
    <row r="830" spans="2:17" ht="13.5" thickBot="1">
      <c r="B830" s="23">
        <v>1443</v>
      </c>
      <c r="C830" s="22">
        <v>126</v>
      </c>
      <c r="D830" s="5" t="s">
        <v>5025</v>
      </c>
      <c r="E830" t="s">
        <v>5185</v>
      </c>
      <c r="I830" s="5"/>
      <c r="J830" s="18"/>
      <c r="K830" s="5"/>
      <c r="L830" s="5">
        <v>791</v>
      </c>
      <c r="M830" s="5">
        <v>652</v>
      </c>
      <c r="N830" s="5"/>
      <c r="O830" s="18"/>
      <c r="P830" s="20"/>
      <c r="Q830" s="20"/>
    </row>
    <row r="831" spans="2:17" ht="13.5" thickBot="1">
      <c r="B831" s="23">
        <v>2079</v>
      </c>
      <c r="C831" s="22">
        <v>82</v>
      </c>
      <c r="D831" s="5" t="s">
        <v>5037</v>
      </c>
      <c r="E831" t="s">
        <v>3777</v>
      </c>
      <c r="I831" s="5"/>
      <c r="J831" s="18"/>
      <c r="K831" s="5">
        <v>657</v>
      </c>
      <c r="L831" s="5">
        <v>781</v>
      </c>
      <c r="M831" s="5">
        <v>641</v>
      </c>
      <c r="N831" s="5"/>
      <c r="O831" s="18"/>
      <c r="P831" s="20"/>
      <c r="Q831" s="20"/>
    </row>
    <row r="832" spans="2:17" ht="13.5" thickBot="1">
      <c r="B832" s="23">
        <v>578</v>
      </c>
      <c r="C832" s="22">
        <v>522</v>
      </c>
      <c r="D832" s="5" t="s">
        <v>4975</v>
      </c>
      <c r="E832" t="s">
        <v>6664</v>
      </c>
      <c r="I832" s="30"/>
      <c r="J832" s="32">
        <v>578</v>
      </c>
      <c r="K832" s="24"/>
      <c r="L832" s="24"/>
      <c r="M832" s="24"/>
      <c r="N832" s="24"/>
      <c r="O832" s="18"/>
      <c r="P832" s="20"/>
      <c r="Q832" s="20"/>
    </row>
    <row r="833" spans="2:17" ht="13.5" thickBot="1">
      <c r="B833" s="23">
        <v>2147</v>
      </c>
      <c r="C833" s="22">
        <v>126</v>
      </c>
      <c r="D833" s="5" t="s">
        <v>5554</v>
      </c>
      <c r="E833" t="s">
        <v>6664</v>
      </c>
      <c r="I833" s="30"/>
      <c r="J833" s="32">
        <v>662</v>
      </c>
      <c r="K833" s="24">
        <v>844</v>
      </c>
      <c r="L833" s="24">
        <v>641</v>
      </c>
      <c r="M833" s="24"/>
      <c r="N833" s="24"/>
      <c r="O833" s="18"/>
      <c r="P833" s="20"/>
      <c r="Q833" s="20"/>
    </row>
    <row r="834" spans="2:17" ht="13.5" thickBot="1">
      <c r="B834" s="23">
        <v>824</v>
      </c>
      <c r="C834" s="22">
        <v>358</v>
      </c>
      <c r="D834" s="5" t="s">
        <v>5053</v>
      </c>
      <c r="E834" t="s">
        <v>6402</v>
      </c>
      <c r="I834" s="30"/>
      <c r="J834" s="32"/>
      <c r="K834" s="24"/>
      <c r="L834" s="24"/>
      <c r="M834" s="24">
        <v>824</v>
      </c>
      <c r="N834" s="24"/>
      <c r="O834" s="18"/>
      <c r="P834" s="20"/>
      <c r="Q834" s="20"/>
    </row>
    <row r="835" spans="2:17" ht="13.5" thickBot="1">
      <c r="B835" s="23">
        <v>537</v>
      </c>
      <c r="C835" s="22">
        <v>549</v>
      </c>
      <c r="D835" s="5" t="s">
        <v>5259</v>
      </c>
      <c r="E835" t="s">
        <v>6378</v>
      </c>
      <c r="I835" s="30"/>
      <c r="J835" s="32"/>
      <c r="K835" s="24"/>
      <c r="L835" s="24"/>
      <c r="M835" s="24">
        <v>537</v>
      </c>
      <c r="N835" s="24"/>
      <c r="O835" s="18"/>
      <c r="P835" s="20"/>
      <c r="Q835" s="20"/>
    </row>
    <row r="836" spans="2:17" ht="13.5" thickBot="1">
      <c r="B836" s="23">
        <v>2494</v>
      </c>
      <c r="C836" s="22">
        <v>41</v>
      </c>
      <c r="D836" s="5" t="s">
        <v>4970</v>
      </c>
      <c r="E836" t="s">
        <v>4971</v>
      </c>
      <c r="I836" s="5"/>
      <c r="J836" s="18"/>
      <c r="K836" s="5">
        <v>758</v>
      </c>
      <c r="L836" s="5">
        <v>765</v>
      </c>
      <c r="M836" s="5">
        <v>803</v>
      </c>
      <c r="N836" s="5">
        <v>926</v>
      </c>
      <c r="O836" s="18"/>
      <c r="P836" s="20"/>
      <c r="Q836" s="20"/>
    </row>
    <row r="837" spans="2:17" ht="13.5" thickBot="1">
      <c r="B837" s="23">
        <v>640</v>
      </c>
      <c r="C837" s="22">
        <v>236</v>
      </c>
      <c r="D837" s="5" t="s">
        <v>5300</v>
      </c>
      <c r="E837" t="s">
        <v>7246</v>
      </c>
      <c r="I837" s="5"/>
      <c r="J837" s="18"/>
      <c r="K837" s="5"/>
      <c r="L837" s="5">
        <v>640</v>
      </c>
      <c r="M837" s="5"/>
      <c r="N837" s="5"/>
      <c r="O837" s="18"/>
      <c r="P837" s="20"/>
      <c r="Q837" s="20"/>
    </row>
    <row r="838" spans="2:17" ht="13.5" thickBot="1">
      <c r="B838" s="23">
        <v>512</v>
      </c>
      <c r="C838" s="22">
        <v>566</v>
      </c>
      <c r="D838" s="5" t="s">
        <v>3788</v>
      </c>
      <c r="E838" t="s">
        <v>6492</v>
      </c>
      <c r="I838" s="30"/>
      <c r="J838" s="32"/>
      <c r="K838" s="24"/>
      <c r="L838" s="24">
        <v>512</v>
      </c>
      <c r="M838" s="24"/>
      <c r="N838" s="24"/>
      <c r="O838" s="18"/>
      <c r="P838" s="20"/>
      <c r="Q838" s="20"/>
    </row>
    <row r="839" spans="2:17" ht="13.5" thickBot="1">
      <c r="B839" s="23">
        <v>493</v>
      </c>
      <c r="C839" s="22">
        <v>575</v>
      </c>
      <c r="D839" s="5" t="s">
        <v>4975</v>
      </c>
      <c r="E839" t="s">
        <v>5584</v>
      </c>
      <c r="I839" s="30"/>
      <c r="J839" s="32"/>
      <c r="K839" s="24"/>
      <c r="L839" s="24">
        <v>493</v>
      </c>
      <c r="M839" s="24"/>
      <c r="N839" s="24"/>
      <c r="O839" s="18"/>
      <c r="P839" s="20"/>
      <c r="Q839" s="20"/>
    </row>
    <row r="840" spans="2:17" ht="13.5" thickBot="1">
      <c r="B840" s="23">
        <v>677</v>
      </c>
      <c r="C840" s="22">
        <v>443</v>
      </c>
      <c r="D840" s="5" t="s">
        <v>4969</v>
      </c>
      <c r="E840" t="s">
        <v>5584</v>
      </c>
      <c r="I840" s="30"/>
      <c r="J840" s="32"/>
      <c r="K840" s="24"/>
      <c r="L840" s="24">
        <v>677</v>
      </c>
      <c r="M840" s="24"/>
      <c r="N840" s="24"/>
      <c r="O840" s="18"/>
      <c r="P840" s="20"/>
      <c r="Q840" s="20"/>
    </row>
    <row r="841" spans="2:17" ht="13.5" thickBot="1">
      <c r="B841" s="23">
        <v>590</v>
      </c>
      <c r="C841" s="22">
        <v>255</v>
      </c>
      <c r="D841" s="5" t="s">
        <v>5325</v>
      </c>
      <c r="E841" t="s">
        <v>3790</v>
      </c>
      <c r="I841" s="5"/>
      <c r="J841" s="18"/>
      <c r="K841" s="5"/>
      <c r="L841" s="5"/>
      <c r="M841" s="5">
        <v>590</v>
      </c>
      <c r="N841" s="5"/>
      <c r="O841" s="18"/>
      <c r="P841" s="20"/>
      <c r="Q841" s="20"/>
    </row>
    <row r="842" spans="2:17" ht="13.5" thickBot="1">
      <c r="B842" s="23">
        <v>593</v>
      </c>
      <c r="C842" s="22">
        <v>506</v>
      </c>
      <c r="D842" s="5" t="s">
        <v>5543</v>
      </c>
      <c r="E842" t="s">
        <v>5609</v>
      </c>
      <c r="I842" s="30"/>
      <c r="J842" s="32"/>
      <c r="K842" s="24"/>
      <c r="L842" s="24">
        <v>593</v>
      </c>
      <c r="M842" s="24"/>
      <c r="N842" s="24"/>
      <c r="O842" s="18"/>
      <c r="P842" s="20"/>
      <c r="Q842" s="20"/>
    </row>
    <row r="843" spans="2:17" ht="13.5" thickBot="1">
      <c r="B843" s="23">
        <v>734</v>
      </c>
      <c r="C843" s="22">
        <v>410</v>
      </c>
      <c r="D843" s="5" t="s">
        <v>5266</v>
      </c>
      <c r="E843" t="s">
        <v>3721</v>
      </c>
      <c r="I843" s="30"/>
      <c r="J843" s="32"/>
      <c r="K843" s="24"/>
      <c r="L843" s="24">
        <v>734</v>
      </c>
      <c r="M843" s="24"/>
      <c r="N843" s="24"/>
      <c r="O843" s="18"/>
      <c r="P843" s="20"/>
      <c r="Q843" s="20"/>
    </row>
    <row r="844" spans="2:17" ht="13.5" thickBot="1">
      <c r="B844" s="23">
        <v>1045</v>
      </c>
      <c r="C844" s="22">
        <v>319</v>
      </c>
      <c r="D844" s="5" t="s">
        <v>5567</v>
      </c>
      <c r="E844" t="s">
        <v>3721</v>
      </c>
      <c r="I844" s="30"/>
      <c r="J844" s="32"/>
      <c r="K844" s="24"/>
      <c r="L844" s="24">
        <v>1045</v>
      </c>
      <c r="M844" s="24"/>
      <c r="N844" s="24"/>
      <c r="O844" s="18"/>
      <c r="P844" s="20"/>
      <c r="Q844" s="20"/>
    </row>
    <row r="845" spans="2:17" ht="13.5" thickBot="1">
      <c r="B845" s="23">
        <v>2408</v>
      </c>
      <c r="C845" s="22">
        <v>45</v>
      </c>
      <c r="D845" s="5" t="s">
        <v>5616</v>
      </c>
      <c r="E845" t="s">
        <v>4953</v>
      </c>
      <c r="I845" s="5"/>
      <c r="J845" s="18"/>
      <c r="K845" s="5"/>
      <c r="L845" s="5">
        <v>878</v>
      </c>
      <c r="M845" s="5">
        <v>704</v>
      </c>
      <c r="N845" s="5">
        <v>826</v>
      </c>
      <c r="O845" s="18"/>
      <c r="P845" s="20"/>
      <c r="Q845" s="20"/>
    </row>
    <row r="846" spans="2:17" ht="13.5" thickBot="1">
      <c r="B846" s="23">
        <v>2833</v>
      </c>
      <c r="C846" s="22">
        <v>16</v>
      </c>
      <c r="D846" s="5" t="s">
        <v>4952</v>
      </c>
      <c r="E846" t="s">
        <v>4953</v>
      </c>
      <c r="I846" s="5"/>
      <c r="J846" s="18"/>
      <c r="K846" s="5">
        <v>944</v>
      </c>
      <c r="L846" s="5">
        <v>1023</v>
      </c>
      <c r="M846" s="5">
        <v>845</v>
      </c>
      <c r="N846" s="5">
        <v>866</v>
      </c>
      <c r="O846" s="18"/>
      <c r="P846" s="20"/>
      <c r="Q846" s="20"/>
    </row>
    <row r="847" spans="2:17" ht="13.5" thickBot="1">
      <c r="B847" s="23">
        <v>620</v>
      </c>
      <c r="C847" s="22">
        <v>483</v>
      </c>
      <c r="D847" s="5" t="s">
        <v>4975</v>
      </c>
      <c r="E847" t="s">
        <v>6506</v>
      </c>
      <c r="I847" s="30"/>
      <c r="J847" s="32"/>
      <c r="K847" s="24">
        <v>620</v>
      </c>
      <c r="L847" s="24"/>
      <c r="M847" s="24"/>
      <c r="N847" s="24"/>
      <c r="O847" s="18"/>
      <c r="P847" s="20"/>
      <c r="Q847" s="20"/>
    </row>
    <row r="848" spans="2:17" ht="13.5" thickBot="1">
      <c r="B848" s="23">
        <v>417</v>
      </c>
      <c r="C848" s="22">
        <v>277</v>
      </c>
      <c r="D848" s="5" t="s">
        <v>5221</v>
      </c>
      <c r="E848" t="s">
        <v>7258</v>
      </c>
      <c r="I848" s="5"/>
      <c r="J848" s="18"/>
      <c r="K848" s="5"/>
      <c r="L848" s="5">
        <v>417</v>
      </c>
      <c r="M848" s="5"/>
      <c r="N848" s="5"/>
      <c r="O848" s="18"/>
      <c r="P848" s="20"/>
      <c r="Q848" s="20"/>
    </row>
    <row r="849" spans="2:17" ht="13.5" thickBot="1">
      <c r="B849" s="23">
        <v>1317</v>
      </c>
      <c r="C849" s="22">
        <v>275</v>
      </c>
      <c r="D849" s="5" t="s">
        <v>5263</v>
      </c>
      <c r="E849" t="s">
        <v>6684</v>
      </c>
      <c r="I849" s="30"/>
      <c r="J849" s="32">
        <v>665</v>
      </c>
      <c r="K849" s="24"/>
      <c r="L849" s="24">
        <v>652</v>
      </c>
      <c r="M849" s="24"/>
      <c r="N849" s="24"/>
      <c r="O849" s="18"/>
      <c r="P849" s="20"/>
      <c r="Q849" s="20"/>
    </row>
    <row r="850" spans="2:17" ht="13.5" thickBot="1">
      <c r="B850" s="23">
        <v>544</v>
      </c>
      <c r="C850" s="22">
        <v>544</v>
      </c>
      <c r="D850" s="5" t="s">
        <v>4978</v>
      </c>
      <c r="E850" t="s">
        <v>6684</v>
      </c>
      <c r="I850" s="30"/>
      <c r="J850" s="32">
        <v>544</v>
      </c>
      <c r="K850" s="24"/>
      <c r="L850" s="24"/>
      <c r="M850" s="24"/>
      <c r="N850" s="24"/>
      <c r="O850" s="18"/>
      <c r="P850" s="20"/>
      <c r="Q850" s="20"/>
    </row>
    <row r="851" spans="2:17" ht="13.5" thickBot="1">
      <c r="B851" s="23">
        <v>1676</v>
      </c>
      <c r="C851" s="22">
        <v>203</v>
      </c>
      <c r="D851" s="5" t="s">
        <v>5001</v>
      </c>
      <c r="E851" t="s">
        <v>5516</v>
      </c>
      <c r="I851" s="30"/>
      <c r="J851" s="32">
        <v>807</v>
      </c>
      <c r="K851" s="24"/>
      <c r="L851" s="24"/>
      <c r="M851" s="24">
        <v>869</v>
      </c>
      <c r="N851" s="24"/>
      <c r="O851" s="18"/>
      <c r="P851" s="20"/>
      <c r="Q851" s="20"/>
    </row>
    <row r="852" spans="2:17" ht="13.5" thickBot="1">
      <c r="B852" s="23">
        <v>1958</v>
      </c>
      <c r="C852" s="22">
        <v>159</v>
      </c>
      <c r="D852" s="5" t="s">
        <v>5007</v>
      </c>
      <c r="E852" t="s">
        <v>7210</v>
      </c>
      <c r="I852" s="30"/>
      <c r="J852" s="32">
        <v>648</v>
      </c>
      <c r="K852" s="24">
        <v>681</v>
      </c>
      <c r="L852" s="24">
        <v>629</v>
      </c>
      <c r="M852" s="24"/>
      <c r="N852" s="24"/>
      <c r="O852" s="18"/>
      <c r="P852" s="20"/>
      <c r="Q852" s="20"/>
    </row>
    <row r="853" spans="2:17" ht="13.5" thickBot="1">
      <c r="B853" s="23">
        <v>1482</v>
      </c>
      <c r="C853" s="22">
        <v>124</v>
      </c>
      <c r="D853" s="5" t="s">
        <v>5073</v>
      </c>
      <c r="E853" t="s">
        <v>6440</v>
      </c>
      <c r="I853" s="5"/>
      <c r="J853" s="18"/>
      <c r="K853" s="5">
        <v>776</v>
      </c>
      <c r="L853" s="5"/>
      <c r="M853" s="5">
        <v>706</v>
      </c>
      <c r="N853" s="5"/>
      <c r="O853" s="18"/>
      <c r="P853" s="20"/>
      <c r="Q853" s="20"/>
    </row>
    <row r="854" spans="2:17" ht="13.5" thickBot="1">
      <c r="B854" s="23">
        <v>1326</v>
      </c>
      <c r="C854" s="22">
        <v>273</v>
      </c>
      <c r="D854" s="5" t="s">
        <v>5560</v>
      </c>
      <c r="E854" t="s">
        <v>6298</v>
      </c>
      <c r="I854" s="30"/>
      <c r="J854" s="32"/>
      <c r="K854" s="24"/>
      <c r="L854" s="24">
        <v>658</v>
      </c>
      <c r="M854" s="24">
        <v>668</v>
      </c>
      <c r="N854" s="24"/>
      <c r="O854" s="18"/>
      <c r="P854" s="20"/>
      <c r="Q854" s="20"/>
    </row>
    <row r="855" spans="2:17" ht="13.5" thickBot="1">
      <c r="B855" s="23">
        <v>743</v>
      </c>
      <c r="C855" s="22">
        <v>198</v>
      </c>
      <c r="D855" s="5" t="s">
        <v>6553</v>
      </c>
      <c r="E855" t="s">
        <v>7231</v>
      </c>
      <c r="I855" s="5"/>
      <c r="J855" s="18"/>
      <c r="K855" s="5"/>
      <c r="L855" s="5">
        <v>743</v>
      </c>
      <c r="M855" s="5"/>
      <c r="N855" s="5"/>
      <c r="O855" s="18"/>
      <c r="P855" s="20"/>
      <c r="Q855" s="20"/>
    </row>
    <row r="856" spans="2:17" ht="13.5" thickBot="1">
      <c r="B856" s="23">
        <v>459</v>
      </c>
      <c r="C856" s="22">
        <v>586</v>
      </c>
      <c r="D856" s="5" t="s">
        <v>4990</v>
      </c>
      <c r="E856" t="s">
        <v>7247</v>
      </c>
      <c r="I856" s="30"/>
      <c r="J856" s="32"/>
      <c r="K856" s="24">
        <v>459</v>
      </c>
      <c r="L856" s="24"/>
      <c r="M856" s="24"/>
      <c r="N856" s="24"/>
      <c r="O856" s="18"/>
      <c r="P856" s="20"/>
      <c r="Q856" s="20"/>
    </row>
    <row r="857" spans="2:17" ht="13.5" thickBot="1">
      <c r="B857" s="23">
        <v>1923</v>
      </c>
      <c r="C857" s="22">
        <v>164</v>
      </c>
      <c r="D857" s="5" t="s">
        <v>5066</v>
      </c>
      <c r="E857" t="s">
        <v>6317</v>
      </c>
      <c r="I857" s="30"/>
      <c r="J857" s="32"/>
      <c r="K857" s="24">
        <v>596</v>
      </c>
      <c r="L857" s="24">
        <v>630</v>
      </c>
      <c r="M857" s="24">
        <v>697</v>
      </c>
      <c r="N857" s="24"/>
      <c r="O857" s="18"/>
      <c r="P857" s="20"/>
      <c r="Q857" s="20"/>
    </row>
    <row r="858" spans="2:17" ht="13.5" thickBot="1">
      <c r="B858" s="23">
        <v>2288</v>
      </c>
      <c r="C858" s="22">
        <v>58</v>
      </c>
      <c r="D858" s="5" t="s">
        <v>5076</v>
      </c>
      <c r="E858" t="s">
        <v>5077</v>
      </c>
      <c r="I858" s="5"/>
      <c r="J858" s="18"/>
      <c r="K858" s="5">
        <v>703</v>
      </c>
      <c r="L858" s="5">
        <v>709</v>
      </c>
      <c r="M858" s="5">
        <v>731</v>
      </c>
      <c r="N858" s="5">
        <v>848</v>
      </c>
      <c r="O858" s="18"/>
      <c r="P858" s="20"/>
      <c r="Q858" s="20"/>
    </row>
    <row r="859" spans="2:17" ht="13.5" thickBot="1">
      <c r="B859" s="23">
        <v>803</v>
      </c>
      <c r="C859" s="22">
        <v>368</v>
      </c>
      <c r="D859" s="5" t="s">
        <v>5165</v>
      </c>
      <c r="E859" t="s">
        <v>5166</v>
      </c>
      <c r="I859" s="30"/>
      <c r="J859" s="32"/>
      <c r="K859" s="24"/>
      <c r="L859" s="24">
        <v>803</v>
      </c>
      <c r="M859" s="24"/>
      <c r="N859" s="24"/>
      <c r="O859" s="18"/>
      <c r="P859" s="20"/>
      <c r="Q859" s="20"/>
    </row>
    <row r="860" spans="2:17" ht="13.5" thickBot="1">
      <c r="B860" s="23">
        <v>1715</v>
      </c>
      <c r="C860" s="22">
        <v>199</v>
      </c>
      <c r="D860" s="5" t="s">
        <v>6367</v>
      </c>
      <c r="E860" t="s">
        <v>6951</v>
      </c>
      <c r="I860" s="30"/>
      <c r="J860" s="32">
        <v>895</v>
      </c>
      <c r="K860" s="24"/>
      <c r="L860" s="24"/>
      <c r="M860" s="24">
        <v>820</v>
      </c>
      <c r="N860" s="24"/>
      <c r="O860" s="18"/>
      <c r="P860" s="20"/>
      <c r="Q860" s="20"/>
    </row>
    <row r="861" spans="2:17" ht="13.5" thickBot="1">
      <c r="B861" s="23">
        <v>566</v>
      </c>
      <c r="C861" s="22">
        <v>531</v>
      </c>
      <c r="D861" s="5" t="s">
        <v>4960</v>
      </c>
      <c r="E861" t="s">
        <v>6318</v>
      </c>
      <c r="I861" s="30"/>
      <c r="J861" s="32"/>
      <c r="K861" s="24"/>
      <c r="L861" s="24">
        <v>566</v>
      </c>
      <c r="M861" s="24"/>
      <c r="N861" s="24"/>
      <c r="O861" s="18"/>
      <c r="P861" s="20"/>
      <c r="Q861" s="20"/>
    </row>
    <row r="862" spans="2:17" ht="13.5" thickBot="1">
      <c r="B862" s="23">
        <v>3528</v>
      </c>
      <c r="C862" s="22">
        <v>4</v>
      </c>
      <c r="D862" s="5" t="s">
        <v>4941</v>
      </c>
      <c r="E862" t="s">
        <v>4942</v>
      </c>
      <c r="I862" s="5"/>
      <c r="J862" s="18"/>
      <c r="K862" s="5">
        <v>1201</v>
      </c>
      <c r="L862" s="5">
        <v>1187</v>
      </c>
      <c r="M862" s="5">
        <v>909</v>
      </c>
      <c r="N862" s="5">
        <v>1140</v>
      </c>
      <c r="O862" s="18"/>
      <c r="P862" s="20"/>
      <c r="Q862" s="20"/>
    </row>
    <row r="863" spans="2:17" ht="13.5" thickBot="1">
      <c r="B863" s="23">
        <v>1469</v>
      </c>
      <c r="C863" s="22">
        <v>239</v>
      </c>
      <c r="D863" s="5" t="s">
        <v>5218</v>
      </c>
      <c r="E863" t="s">
        <v>5513</v>
      </c>
      <c r="I863" s="30"/>
      <c r="J863" s="32"/>
      <c r="K863" s="24">
        <v>763</v>
      </c>
      <c r="L863" s="24">
        <v>706</v>
      </c>
      <c r="M863" s="24"/>
      <c r="N863" s="24"/>
      <c r="O863" s="18"/>
      <c r="P863" s="20"/>
      <c r="Q863" s="20"/>
    </row>
    <row r="864" spans="2:17" ht="13.5" thickBot="1">
      <c r="B864" s="23">
        <v>609</v>
      </c>
      <c r="C864" s="22">
        <v>495</v>
      </c>
      <c r="D864" s="5" t="s">
        <v>5029</v>
      </c>
      <c r="E864" t="s">
        <v>6407</v>
      </c>
      <c r="I864" s="30"/>
      <c r="J864" s="32"/>
      <c r="K864" s="24"/>
      <c r="L864" s="24"/>
      <c r="M864" s="24">
        <v>609</v>
      </c>
      <c r="N864" s="24"/>
      <c r="O864" s="18"/>
      <c r="P864" s="20"/>
      <c r="Q864" s="20"/>
    </row>
    <row r="865" spans="2:17" ht="13.5" thickBot="1">
      <c r="B865" s="23">
        <v>657</v>
      </c>
      <c r="C865" s="22">
        <v>229</v>
      </c>
      <c r="D865" s="5" t="s">
        <v>6498</v>
      </c>
      <c r="E865" t="s">
        <v>6524</v>
      </c>
      <c r="I865" s="5"/>
      <c r="J865" s="18"/>
      <c r="K865" s="5">
        <v>657</v>
      </c>
      <c r="L865" s="5"/>
      <c r="M865" s="5"/>
      <c r="N865" s="5"/>
      <c r="O865" s="18"/>
      <c r="P865" s="20"/>
      <c r="Q865" s="20"/>
    </row>
    <row r="866" spans="2:17" ht="13.5" thickBot="1">
      <c r="B866" s="23">
        <v>493</v>
      </c>
      <c r="C866" s="22">
        <v>574</v>
      </c>
      <c r="D866" s="5" t="s">
        <v>4963</v>
      </c>
      <c r="E866" t="s">
        <v>5346</v>
      </c>
      <c r="I866" s="30"/>
      <c r="J866" s="32"/>
      <c r="K866" s="24"/>
      <c r="L866" s="24"/>
      <c r="M866" s="24">
        <v>493</v>
      </c>
      <c r="N866" s="24"/>
      <c r="O866" s="18"/>
      <c r="P866" s="20"/>
      <c r="Q866" s="20"/>
    </row>
    <row r="867" spans="2:17" ht="13.5" thickBot="1">
      <c r="B867" s="23">
        <v>759</v>
      </c>
      <c r="C867" s="22">
        <v>189</v>
      </c>
      <c r="D867" s="5" t="s">
        <v>5039</v>
      </c>
      <c r="E867" t="s">
        <v>6431</v>
      </c>
      <c r="I867" s="5"/>
      <c r="J867" s="18"/>
      <c r="K867" s="5">
        <v>759</v>
      </c>
      <c r="L867" s="5"/>
      <c r="M867" s="5"/>
      <c r="N867" s="5"/>
      <c r="O867" s="18"/>
      <c r="P867" s="20"/>
      <c r="Q867" s="20"/>
    </row>
    <row r="868" spans="2:17" ht="26.25" thickBot="1">
      <c r="B868" s="23">
        <v>882</v>
      </c>
      <c r="C868" s="22">
        <v>343</v>
      </c>
      <c r="D868" s="5" t="s">
        <v>6173</v>
      </c>
      <c r="E868" t="s">
        <v>6561</v>
      </c>
      <c r="I868" s="30"/>
      <c r="J868" s="32"/>
      <c r="K868" s="24">
        <v>882</v>
      </c>
      <c r="L868" s="24"/>
      <c r="M868" s="24"/>
      <c r="N868" s="24"/>
      <c r="O868" s="18"/>
      <c r="P868" s="20"/>
      <c r="Q868" s="20"/>
    </row>
    <row r="869" spans="2:17" ht="13.5" thickBot="1">
      <c r="B869" s="23">
        <v>741</v>
      </c>
      <c r="C869" s="22">
        <v>406</v>
      </c>
      <c r="D869" s="5" t="s">
        <v>6658</v>
      </c>
      <c r="E869" t="s">
        <v>6561</v>
      </c>
      <c r="I869" s="30"/>
      <c r="J869" s="32">
        <v>741</v>
      </c>
      <c r="K869" s="24"/>
      <c r="L869" s="24"/>
      <c r="M869" s="24"/>
      <c r="N869" s="24"/>
      <c r="O869" s="18"/>
      <c r="P869" s="20"/>
      <c r="Q869" s="20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workbookViewId="0">
      <pane ySplit="1" topLeftCell="A2" activePane="bottomLeft" state="frozen"/>
      <selection pane="bottomLeft" activeCell="B15" sqref="B15"/>
    </sheetView>
  </sheetViews>
  <sheetFormatPr defaultRowHeight="12.75"/>
  <cols>
    <col min="1" max="1" width="11.85546875" bestFit="1" customWidth="1"/>
    <col min="4" max="4" width="8.28515625" bestFit="1" customWidth="1"/>
    <col min="5" max="5" width="13.140625" customWidth="1"/>
    <col min="9" max="9" width="4.5703125" bestFit="1" customWidth="1"/>
    <col min="10" max="10" width="4.85546875" bestFit="1" customWidth="1"/>
    <col min="11" max="11" width="4.5703125" bestFit="1" customWidth="1"/>
    <col min="12" max="12" width="6" bestFit="1" customWidth="1"/>
  </cols>
  <sheetData>
    <row r="1" spans="1:15">
      <c r="A1" s="4" t="s">
        <v>6584</v>
      </c>
      <c r="B1" t="s">
        <v>6585</v>
      </c>
      <c r="C1" t="s">
        <v>6586</v>
      </c>
      <c r="D1" t="s">
        <v>5083</v>
      </c>
      <c r="E1" s="4" t="s">
        <v>5081</v>
      </c>
      <c r="F1" t="s">
        <v>5082</v>
      </c>
      <c r="G1" t="s">
        <v>5353</v>
      </c>
      <c r="H1" t="s">
        <v>5353</v>
      </c>
      <c r="I1" s="4" t="s">
        <v>6651</v>
      </c>
      <c r="J1" s="4" t="s">
        <v>6329</v>
      </c>
      <c r="K1" s="4" t="s">
        <v>5369</v>
      </c>
      <c r="L1" s="4" t="s">
        <v>6652</v>
      </c>
      <c r="M1" s="4" t="s">
        <v>6653</v>
      </c>
      <c r="O1" s="4" t="s">
        <v>3718</v>
      </c>
    </row>
    <row r="2" spans="1:15" ht="13.5" thickBot="1">
      <c r="A2" s="4" t="s">
        <v>4388</v>
      </c>
      <c r="B2" t="s">
        <v>5008</v>
      </c>
      <c r="C2" t="s">
        <v>6654</v>
      </c>
      <c r="D2" t="s">
        <v>5355</v>
      </c>
      <c r="E2" t="s">
        <v>5354</v>
      </c>
      <c r="G2" s="6">
        <v>5.3634259259259263E-2</v>
      </c>
      <c r="H2" s="6" t="s">
        <v>6730</v>
      </c>
      <c r="I2">
        <v>1</v>
      </c>
      <c r="J2">
        <v>17</v>
      </c>
      <c r="K2">
        <v>14</v>
      </c>
      <c r="L2">
        <f>I2*3600+J2*60+K2</f>
        <v>4634</v>
      </c>
      <c r="M2">
        <f>$L$2/L2*200</f>
        <v>200</v>
      </c>
      <c r="N2" t="str">
        <f t="shared" ref="N2:N65" si="0">IF(E2="vsk noskrien","y","")</f>
        <v/>
      </c>
      <c r="O2" s="15" t="str">
        <f t="shared" ref="O2:O65" si="1">CONCATENATE("insert into noskrien_reit (dalibnieks, rez,skriesim_db,sacensibas) values ('",C2," ",B2,"',",L2,",'",N2,"','",$O$1,"');")</f>
        <v>insert into noskrien_reit (dalibnieks, rez,skriesim_db,sacensibas) values ('Jubelis Andris',4634,'','Garkalnes mežu Stirnu buks – 20,5 km/Buks');</v>
      </c>
    </row>
    <row r="3" spans="1:15" ht="13.5" thickBot="1">
      <c r="A3" s="4" t="s">
        <v>4389</v>
      </c>
      <c r="B3" t="s">
        <v>6655</v>
      </c>
      <c r="C3" t="s">
        <v>6400</v>
      </c>
      <c r="D3" t="s">
        <v>5355</v>
      </c>
      <c r="E3" t="s">
        <v>5356</v>
      </c>
      <c r="G3" s="6">
        <v>5.7222222222222223E-2</v>
      </c>
      <c r="H3" s="6" t="s">
        <v>6731</v>
      </c>
      <c r="I3">
        <v>1</v>
      </c>
      <c r="J3">
        <v>22</v>
      </c>
      <c r="K3">
        <v>24</v>
      </c>
      <c r="L3">
        <f t="shared" ref="L3:L66" si="2">I3*3600+J3*60+K3</f>
        <v>4944</v>
      </c>
      <c r="M3">
        <f t="shared" ref="M3:M66" si="3">$L$2/L3*200</f>
        <v>187.45954692556634</v>
      </c>
      <c r="N3" t="str">
        <f t="shared" si="0"/>
        <v/>
      </c>
      <c r="O3" s="15" t="str">
        <f t="shared" si="1"/>
        <v>insert into noskrien_reit (dalibnieks, rez,skriesim_db,sacensibas) values ('Karasevs Ugis',4944,'','Garkalnes mežu Stirnu buks – 20,5 km/Buks');</v>
      </c>
    </row>
    <row r="4" spans="1:15" ht="13.5" thickBot="1">
      <c r="A4" s="4" t="s">
        <v>4390</v>
      </c>
      <c r="B4" t="s">
        <v>4936</v>
      </c>
      <c r="C4" t="s">
        <v>6399</v>
      </c>
      <c r="D4" t="s">
        <v>5358</v>
      </c>
      <c r="E4" t="s">
        <v>5357</v>
      </c>
      <c r="G4" s="6">
        <v>6.4571759259259259E-2</v>
      </c>
      <c r="H4" s="6" t="s">
        <v>6732</v>
      </c>
      <c r="I4">
        <v>1</v>
      </c>
      <c r="J4">
        <v>32</v>
      </c>
      <c r="K4">
        <v>59</v>
      </c>
      <c r="L4">
        <f t="shared" si="2"/>
        <v>5579</v>
      </c>
      <c r="M4">
        <f t="shared" si="3"/>
        <v>166.12296110414053</v>
      </c>
      <c r="N4" t="str">
        <f t="shared" si="0"/>
        <v/>
      </c>
      <c r="O4" s="15" t="str">
        <f t="shared" si="1"/>
        <v>insert into noskrien_reit (dalibnieks, rez,skriesim_db,sacensibas) values ('Starts Kristaps',5579,'','Garkalnes mežu Stirnu buks – 20,5 km/Buks');</v>
      </c>
    </row>
    <row r="5" spans="1:15" ht="13.5" thickBot="1">
      <c r="A5" s="4" t="s">
        <v>4391</v>
      </c>
      <c r="B5" t="s">
        <v>4960</v>
      </c>
      <c r="C5" t="s">
        <v>6507</v>
      </c>
      <c r="D5" t="s">
        <v>5360</v>
      </c>
      <c r="E5" t="s">
        <v>5359</v>
      </c>
      <c r="G5" s="6">
        <v>6.4722222222222223E-2</v>
      </c>
      <c r="H5" s="6" t="s">
        <v>6733</v>
      </c>
      <c r="I5">
        <v>1</v>
      </c>
      <c r="J5">
        <v>33</v>
      </c>
      <c r="K5">
        <v>12</v>
      </c>
      <c r="L5">
        <f t="shared" si="2"/>
        <v>5592</v>
      </c>
      <c r="M5">
        <f t="shared" si="3"/>
        <v>165.73676680972818</v>
      </c>
      <c r="N5" t="str">
        <f t="shared" si="0"/>
        <v/>
      </c>
      <c r="O5" s="15" t="str">
        <f t="shared" si="1"/>
        <v>insert into noskrien_reit (dalibnieks, rez,skriesim_db,sacensibas) values ('Bisenieks Māris',5592,'','Garkalnes mežu Stirnu buks – 20,5 km/Buks');</v>
      </c>
    </row>
    <row r="6" spans="1:15" ht="13.5" thickBot="1">
      <c r="A6" s="4" t="s">
        <v>4392</v>
      </c>
      <c r="B6" t="s">
        <v>5128</v>
      </c>
      <c r="C6" t="s">
        <v>6656</v>
      </c>
      <c r="D6" t="s">
        <v>5360</v>
      </c>
      <c r="E6" t="s">
        <v>5361</v>
      </c>
      <c r="G6" s="6">
        <v>6.5590277777777775E-2</v>
      </c>
      <c r="H6" s="6" t="s">
        <v>6734</v>
      </c>
      <c r="I6">
        <v>1</v>
      </c>
      <c r="J6">
        <v>34</v>
      </c>
      <c r="K6">
        <v>27</v>
      </c>
      <c r="L6">
        <f t="shared" si="2"/>
        <v>5667</v>
      </c>
      <c r="M6">
        <f t="shared" si="3"/>
        <v>163.54332098111877</v>
      </c>
      <c r="N6" t="str">
        <f t="shared" si="0"/>
        <v/>
      </c>
      <c r="O6" s="15" t="str">
        <f t="shared" si="1"/>
        <v>insert into noskrien_reit (dalibnieks, rez,skriesim_db,sacensibas) values ('Mežulis Ansis',5667,'','Garkalnes mežu Stirnu buks – 20,5 km/Buks');</v>
      </c>
    </row>
    <row r="7" spans="1:15" ht="13.5" thickBot="1">
      <c r="A7" s="4" t="s">
        <v>4393</v>
      </c>
      <c r="B7" t="s">
        <v>5047</v>
      </c>
      <c r="C7" t="s">
        <v>6331</v>
      </c>
      <c r="D7" t="s">
        <v>5355</v>
      </c>
      <c r="E7" t="s">
        <v>5088</v>
      </c>
      <c r="G7" s="6">
        <v>6.5868055555555555E-2</v>
      </c>
      <c r="H7" s="6" t="s">
        <v>6735</v>
      </c>
      <c r="I7">
        <v>1</v>
      </c>
      <c r="J7">
        <v>34</v>
      </c>
      <c r="K7">
        <v>51</v>
      </c>
      <c r="L7">
        <f t="shared" si="2"/>
        <v>5691</v>
      </c>
      <c r="M7">
        <f t="shared" si="3"/>
        <v>162.85362853628536</v>
      </c>
      <c r="N7" t="str">
        <f t="shared" si="0"/>
        <v>y</v>
      </c>
      <c r="O7" s="15" t="str">
        <f t="shared" si="1"/>
        <v>insert into noskrien_reit (dalibnieks, rez,skriesim_db,sacensibas) values ('Kaldre Imants',5691,'y','Garkalnes mežu Stirnu buks – 20,5 km/Buks');</v>
      </c>
    </row>
    <row r="8" spans="1:15" ht="13.5" thickBot="1">
      <c r="A8" s="4" t="s">
        <v>4394</v>
      </c>
      <c r="B8" t="s">
        <v>5501</v>
      </c>
      <c r="C8" t="s">
        <v>5502</v>
      </c>
      <c r="D8" t="s">
        <v>5360</v>
      </c>
      <c r="E8" t="s">
        <v>5362</v>
      </c>
      <c r="G8" s="6">
        <v>6.5891203703703702E-2</v>
      </c>
      <c r="H8" s="6" t="s">
        <v>6736</v>
      </c>
      <c r="I8">
        <v>1</v>
      </c>
      <c r="J8">
        <v>34</v>
      </c>
      <c r="K8">
        <v>53</v>
      </c>
      <c r="L8">
        <f t="shared" si="2"/>
        <v>5693</v>
      </c>
      <c r="M8">
        <f t="shared" si="3"/>
        <v>162.7964166520288</v>
      </c>
      <c r="N8" t="str">
        <f t="shared" si="0"/>
        <v/>
      </c>
      <c r="O8" s="15" t="str">
        <f t="shared" si="1"/>
        <v>insert into noskrien_reit (dalibnieks, rez,skriesim_db,sacensibas) values ('Fikrle Ondrej',5693,'','Garkalnes mežu Stirnu buks – 20,5 km/Buks');</v>
      </c>
    </row>
    <row r="9" spans="1:15" ht="13.5" thickBot="1">
      <c r="A9" s="4" t="s">
        <v>4395</v>
      </c>
      <c r="B9" t="s">
        <v>5168</v>
      </c>
      <c r="C9" t="s">
        <v>6657</v>
      </c>
      <c r="D9" t="s">
        <v>5355</v>
      </c>
      <c r="E9" t="s">
        <v>5363</v>
      </c>
      <c r="G9" s="6">
        <v>6.7685185185185182E-2</v>
      </c>
      <c r="H9" s="6" t="s">
        <v>6737</v>
      </c>
      <c r="I9">
        <v>1</v>
      </c>
      <c r="J9">
        <v>37</v>
      </c>
      <c r="K9">
        <v>28</v>
      </c>
      <c r="L9">
        <f t="shared" si="2"/>
        <v>5848</v>
      </c>
      <c r="M9">
        <f t="shared" si="3"/>
        <v>158.4815321477428</v>
      </c>
      <c r="N9" t="str">
        <f t="shared" si="0"/>
        <v/>
      </c>
      <c r="O9" s="15" t="str">
        <f t="shared" si="1"/>
        <v>insert into noskrien_reit (dalibnieks, rez,skriesim_db,sacensibas) values ('Redisons Juris',5848,'','Garkalnes mežu Stirnu buks – 20,5 km/Buks');</v>
      </c>
    </row>
    <row r="10" spans="1:15" ht="13.5" thickBot="1">
      <c r="A10" s="4" t="s">
        <v>4396</v>
      </c>
      <c r="B10" t="s">
        <v>5587</v>
      </c>
      <c r="C10" t="s">
        <v>5079</v>
      </c>
      <c r="D10" t="s">
        <v>5360</v>
      </c>
      <c r="E10" t="s">
        <v>5088</v>
      </c>
      <c r="G10" s="6">
        <v>6.8009259259259255E-2</v>
      </c>
      <c r="H10" s="6" t="s">
        <v>6738</v>
      </c>
      <c r="I10">
        <v>1</v>
      </c>
      <c r="J10">
        <v>37</v>
      </c>
      <c r="K10">
        <v>56</v>
      </c>
      <c r="L10">
        <f t="shared" si="2"/>
        <v>5876</v>
      </c>
      <c r="M10">
        <f t="shared" si="3"/>
        <v>157.72634445200816</v>
      </c>
      <c r="N10" t="str">
        <f t="shared" si="0"/>
        <v>y</v>
      </c>
      <c r="O10" s="15" t="str">
        <f t="shared" si="1"/>
        <v>insert into noskrien_reit (dalibnieks, rez,skriesim_db,sacensibas) values ('Skadiņš Laimonis',5876,'y','Garkalnes mežu Stirnu buks – 20,5 km/Buks');</v>
      </c>
    </row>
    <row r="11" spans="1:15" ht="13.5" thickBot="1">
      <c r="A11" s="4" t="s">
        <v>4397</v>
      </c>
      <c r="B11" t="s">
        <v>5572</v>
      </c>
      <c r="C11" t="s">
        <v>5573</v>
      </c>
      <c r="D11" t="s">
        <v>5355</v>
      </c>
      <c r="G11" s="6">
        <v>6.8368055555555557E-2</v>
      </c>
      <c r="H11" s="6" t="s">
        <v>6608</v>
      </c>
      <c r="I11">
        <v>1</v>
      </c>
      <c r="J11">
        <v>38</v>
      </c>
      <c r="K11">
        <v>27</v>
      </c>
      <c r="L11">
        <f t="shared" si="2"/>
        <v>5907</v>
      </c>
      <c r="M11">
        <f t="shared" si="3"/>
        <v>156.89859488742169</v>
      </c>
      <c r="N11" t="str">
        <f t="shared" si="0"/>
        <v/>
      </c>
      <c r="O11" s="15" t="str">
        <f t="shared" si="1"/>
        <v>insert into noskrien_reit (dalibnieks, rez,skriesim_db,sacensibas) values ('Gerasimčiks Artjoms',5907,'','Garkalnes mežu Stirnu buks – 20,5 km/Buks');</v>
      </c>
    </row>
    <row r="12" spans="1:15" ht="13.5" thickBot="1">
      <c r="A12" s="4" t="s">
        <v>4398</v>
      </c>
      <c r="B12" t="s">
        <v>5008</v>
      </c>
      <c r="C12" t="s">
        <v>6477</v>
      </c>
      <c r="D12" t="s">
        <v>5358</v>
      </c>
      <c r="E12" t="s">
        <v>5364</v>
      </c>
      <c r="G12" s="6">
        <v>6.851851851851852E-2</v>
      </c>
      <c r="H12" s="6" t="s">
        <v>6739</v>
      </c>
      <c r="I12">
        <v>1</v>
      </c>
      <c r="J12">
        <v>38</v>
      </c>
      <c r="K12">
        <v>40</v>
      </c>
      <c r="L12">
        <f t="shared" si="2"/>
        <v>5920</v>
      </c>
      <c r="M12">
        <f t="shared" si="3"/>
        <v>156.55405405405403</v>
      </c>
      <c r="N12" t="str">
        <f t="shared" si="0"/>
        <v/>
      </c>
      <c r="O12" s="15" t="str">
        <f t="shared" si="1"/>
        <v>insert into noskrien_reit (dalibnieks, rez,skriesim_db,sacensibas) values ('Neimanis Andris',5920,'','Garkalnes mežu Stirnu buks – 20,5 km/Buks');</v>
      </c>
    </row>
    <row r="13" spans="1:15" ht="13.5" thickBot="1">
      <c r="A13" s="4" t="s">
        <v>4399</v>
      </c>
      <c r="B13" t="s">
        <v>5013</v>
      </c>
      <c r="C13" t="s">
        <v>5522</v>
      </c>
      <c r="D13" t="s">
        <v>5355</v>
      </c>
      <c r="E13" t="s">
        <v>5365</v>
      </c>
      <c r="G13" s="6">
        <v>6.8530092592592587E-2</v>
      </c>
      <c r="H13" s="6" t="s">
        <v>6740</v>
      </c>
      <c r="I13">
        <v>1</v>
      </c>
      <c r="J13">
        <v>38</v>
      </c>
      <c r="K13">
        <v>41</v>
      </c>
      <c r="L13">
        <f t="shared" si="2"/>
        <v>5921</v>
      </c>
      <c r="M13">
        <f t="shared" si="3"/>
        <v>156.52761357878737</v>
      </c>
      <c r="N13" t="str">
        <f t="shared" si="0"/>
        <v/>
      </c>
      <c r="O13" s="15" t="str">
        <f t="shared" si="1"/>
        <v>insert into noskrien_reit (dalibnieks, rez,skriesim_db,sacensibas) values ('Pūcītis Artis',5921,'','Garkalnes mežu Stirnu buks – 20,5 km/Buks');</v>
      </c>
    </row>
    <row r="14" spans="1:15" ht="13.5" thickBot="1">
      <c r="A14" s="4" t="s">
        <v>4400</v>
      </c>
      <c r="B14" t="s">
        <v>5061</v>
      </c>
      <c r="C14" t="s">
        <v>5062</v>
      </c>
      <c r="D14" t="s">
        <v>5355</v>
      </c>
      <c r="E14" t="s">
        <v>5088</v>
      </c>
      <c r="G14" s="6">
        <v>6.9039351851851852E-2</v>
      </c>
      <c r="H14" s="6" t="s">
        <v>6741</v>
      </c>
      <c r="I14">
        <v>1</v>
      </c>
      <c r="J14">
        <v>39</v>
      </c>
      <c r="K14">
        <v>25</v>
      </c>
      <c r="L14">
        <f t="shared" si="2"/>
        <v>5965</v>
      </c>
      <c r="M14">
        <f t="shared" si="3"/>
        <v>155.37300922045264</v>
      </c>
      <c r="N14" t="str">
        <f t="shared" si="0"/>
        <v>y</v>
      </c>
      <c r="O14" s="15" t="str">
        <f t="shared" si="1"/>
        <v>insert into noskrien_reit (dalibnieks, rez,skriesim_db,sacensibas) values ('Adijāns Kaspars',5965,'y','Garkalnes mežu Stirnu buks – 20,5 km/Buks');</v>
      </c>
    </row>
    <row r="15" spans="1:15" ht="13.5" thickBot="1">
      <c r="A15" s="4" t="s">
        <v>4401</v>
      </c>
      <c r="B15" s="34" t="s">
        <v>6173</v>
      </c>
      <c r="C15" t="s">
        <v>6561</v>
      </c>
      <c r="D15" t="s">
        <v>5355</v>
      </c>
      <c r="E15" t="s">
        <v>5117</v>
      </c>
      <c r="G15" s="6">
        <v>6.9409722222222234E-2</v>
      </c>
      <c r="H15" s="6" t="s">
        <v>6742</v>
      </c>
      <c r="I15">
        <v>1</v>
      </c>
      <c r="J15">
        <v>39</v>
      </c>
      <c r="K15">
        <v>57</v>
      </c>
      <c r="L15">
        <f t="shared" si="2"/>
        <v>5997</v>
      </c>
      <c r="M15">
        <f t="shared" si="3"/>
        <v>154.54393863598466</v>
      </c>
      <c r="N15" t="str">
        <f t="shared" si="0"/>
        <v/>
      </c>
      <c r="O15" s="15" t="str">
        <f t="shared" si="1"/>
        <v>insert into noskrien_reit (dalibnieks, rez,skriesim_db,sacensibas) values ('Žunda Vjačeslavs',5997,'','Garkalnes mežu Stirnu buks – 20,5 km/Buks');</v>
      </c>
    </row>
    <row r="16" spans="1:15" ht="13.5" thickBot="1">
      <c r="A16" s="4" t="s">
        <v>4402</v>
      </c>
      <c r="B16" t="s">
        <v>6519</v>
      </c>
      <c r="C16" t="s">
        <v>6659</v>
      </c>
      <c r="D16" t="s">
        <v>5355</v>
      </c>
      <c r="E16" t="s">
        <v>5097</v>
      </c>
      <c r="G16" s="6">
        <v>6.9502314814814822E-2</v>
      </c>
      <c r="H16" s="6" t="s">
        <v>6743</v>
      </c>
      <c r="I16">
        <v>1</v>
      </c>
      <c r="J16">
        <v>40</v>
      </c>
      <c r="K16">
        <v>5</v>
      </c>
      <c r="L16">
        <f t="shared" si="2"/>
        <v>6005</v>
      </c>
      <c r="M16">
        <f t="shared" si="3"/>
        <v>154.33805162364695</v>
      </c>
      <c r="N16" t="str">
        <f t="shared" si="0"/>
        <v/>
      </c>
      <c r="O16" s="15" t="str">
        <f t="shared" si="1"/>
        <v>insert into noskrien_reit (dalibnieks, rez,skriesim_db,sacensibas) values ('Mamajs Girts',6005,'','Garkalnes mežu Stirnu buks – 20,5 km/Buks');</v>
      </c>
    </row>
    <row r="17" spans="1:15" ht="13.5" thickBot="1">
      <c r="A17" s="4" t="s">
        <v>4403</v>
      </c>
      <c r="B17" t="s">
        <v>5002</v>
      </c>
      <c r="C17" t="s">
        <v>5332</v>
      </c>
      <c r="D17" t="s">
        <v>5355</v>
      </c>
      <c r="E17" t="s">
        <v>5366</v>
      </c>
      <c r="G17" s="6">
        <v>6.957175925925925E-2</v>
      </c>
      <c r="H17" s="6" t="s">
        <v>6744</v>
      </c>
      <c r="I17">
        <v>1</v>
      </c>
      <c r="J17">
        <v>40</v>
      </c>
      <c r="K17">
        <v>11</v>
      </c>
      <c r="L17">
        <f t="shared" si="2"/>
        <v>6011</v>
      </c>
      <c r="M17">
        <f t="shared" si="3"/>
        <v>154.18399600731991</v>
      </c>
      <c r="N17" t="str">
        <f t="shared" si="0"/>
        <v/>
      </c>
      <c r="O17" s="15" t="str">
        <f t="shared" si="1"/>
        <v>insert into noskrien_reit (dalibnieks, rez,skriesim_db,sacensibas) values ('Rudzītis Gints',6011,'','Garkalnes mežu Stirnu buks – 20,5 km/Buks');</v>
      </c>
    </row>
    <row r="18" spans="1:15" ht="13.5" thickBot="1">
      <c r="A18" s="4" t="s">
        <v>4404</v>
      </c>
      <c r="B18" t="s">
        <v>5179</v>
      </c>
      <c r="C18" t="s">
        <v>5180</v>
      </c>
      <c r="D18" t="s">
        <v>5368</v>
      </c>
      <c r="E18" t="s">
        <v>5367</v>
      </c>
      <c r="G18" s="6">
        <v>6.9664351851851852E-2</v>
      </c>
      <c r="H18" s="6" t="s">
        <v>6745</v>
      </c>
      <c r="I18">
        <v>1</v>
      </c>
      <c r="J18">
        <v>40</v>
      </c>
      <c r="K18">
        <v>19</v>
      </c>
      <c r="L18">
        <f t="shared" si="2"/>
        <v>6019</v>
      </c>
      <c r="M18">
        <f t="shared" si="3"/>
        <v>153.97906629008139</v>
      </c>
      <c r="N18" t="str">
        <f t="shared" si="0"/>
        <v/>
      </c>
      <c r="O18" s="15" t="str">
        <f t="shared" si="1"/>
        <v>insert into noskrien_reit (dalibnieks, rez,skriesim_db,sacensibas) values ('Čakle Laura',6019,'','Garkalnes mežu Stirnu buks – 20,5 km/Buks');</v>
      </c>
    </row>
    <row r="19" spans="1:15" ht="13.5" thickBot="1">
      <c r="A19" s="4" t="s">
        <v>4405</v>
      </c>
      <c r="B19" t="s">
        <v>5248</v>
      </c>
      <c r="C19" t="s">
        <v>6165</v>
      </c>
      <c r="D19" t="s">
        <v>5358</v>
      </c>
      <c r="E19" t="s">
        <v>5370</v>
      </c>
      <c r="G19" s="6">
        <v>7.003472222222222E-2</v>
      </c>
      <c r="H19" s="6" t="s">
        <v>6746</v>
      </c>
      <c r="I19">
        <v>1</v>
      </c>
      <c r="J19">
        <v>40</v>
      </c>
      <c r="K19">
        <v>51</v>
      </c>
      <c r="L19">
        <f t="shared" si="2"/>
        <v>6051</v>
      </c>
      <c r="M19">
        <f t="shared" si="3"/>
        <v>153.16476615435465</v>
      </c>
      <c r="N19" t="str">
        <f t="shared" si="0"/>
        <v/>
      </c>
      <c r="O19" s="15" t="str">
        <f t="shared" si="1"/>
        <v>insert into noskrien_reit (dalibnieks, rez,skriesim_db,sacensibas) values ('Alseika Kalvis',6051,'','Garkalnes mežu Stirnu buks – 20,5 km/Buks');</v>
      </c>
    </row>
    <row r="20" spans="1:15" ht="13.5" thickBot="1">
      <c r="A20" s="4" t="s">
        <v>4406</v>
      </c>
      <c r="B20" t="s">
        <v>5210</v>
      </c>
      <c r="C20" t="s">
        <v>5046</v>
      </c>
      <c r="D20" t="s">
        <v>5371</v>
      </c>
      <c r="E20" t="s">
        <v>5104</v>
      </c>
      <c r="G20" s="6">
        <v>7.0173611111111103E-2</v>
      </c>
      <c r="H20" s="6" t="s">
        <v>6747</v>
      </c>
      <c r="I20">
        <v>1</v>
      </c>
      <c r="J20">
        <v>41</v>
      </c>
      <c r="K20">
        <v>3</v>
      </c>
      <c r="L20">
        <f t="shared" si="2"/>
        <v>6063</v>
      </c>
      <c r="M20">
        <f t="shared" si="3"/>
        <v>152.86161966023423</v>
      </c>
      <c r="N20" t="str">
        <f t="shared" si="0"/>
        <v/>
      </c>
      <c r="O20" s="15" t="str">
        <f t="shared" si="1"/>
        <v>insert into noskrien_reit (dalibnieks, rez,skriesim_db,sacensibas) values ('Ābelītis Arnis',6063,'','Garkalnes mežu Stirnu buks – 20,5 km/Buks');</v>
      </c>
    </row>
    <row r="21" spans="1:15" ht="13.5" thickBot="1">
      <c r="A21" s="4" t="s">
        <v>4407</v>
      </c>
      <c r="B21" t="s">
        <v>6169</v>
      </c>
      <c r="C21" t="s">
        <v>6325</v>
      </c>
      <c r="D21" t="s">
        <v>5355</v>
      </c>
      <c r="G21" s="6">
        <v>7.0995370370370361E-2</v>
      </c>
      <c r="H21" s="6" t="s">
        <v>6748</v>
      </c>
      <c r="I21">
        <v>1</v>
      </c>
      <c r="J21">
        <v>42</v>
      </c>
      <c r="K21">
        <v>14</v>
      </c>
      <c r="L21">
        <f t="shared" si="2"/>
        <v>6134</v>
      </c>
      <c r="M21">
        <f t="shared" si="3"/>
        <v>151.0922725790675</v>
      </c>
      <c r="N21" t="str">
        <f t="shared" si="0"/>
        <v/>
      </c>
      <c r="O21" s="15" t="str">
        <f t="shared" si="1"/>
        <v>insert into noskrien_reit (dalibnieks, rez,skriesim_db,sacensibas) values ('Romanovskis Uģis',6134,'','Garkalnes mežu Stirnu buks – 20,5 km/Buks');</v>
      </c>
    </row>
    <row r="22" spans="1:15" ht="13.5" thickBot="1">
      <c r="A22" s="4" t="s">
        <v>4408</v>
      </c>
      <c r="B22" t="s">
        <v>5210</v>
      </c>
      <c r="C22" t="s">
        <v>6388</v>
      </c>
      <c r="D22" t="s">
        <v>5360</v>
      </c>
      <c r="E22" t="s">
        <v>5104</v>
      </c>
      <c r="G22" s="6">
        <v>7.1319444444444449E-2</v>
      </c>
      <c r="H22" s="6" t="s">
        <v>6612</v>
      </c>
      <c r="I22">
        <v>1</v>
      </c>
      <c r="J22">
        <v>42</v>
      </c>
      <c r="K22">
        <v>42</v>
      </c>
      <c r="L22">
        <f t="shared" si="2"/>
        <v>6162</v>
      </c>
      <c r="M22">
        <f t="shared" si="3"/>
        <v>150.40571243102889</v>
      </c>
      <c r="N22" t="str">
        <f t="shared" si="0"/>
        <v/>
      </c>
      <c r="O22" s="15" t="str">
        <f t="shared" si="1"/>
        <v>insert into noskrien_reit (dalibnieks, rez,skriesim_db,sacensibas) values ('Šūlmeisters Arnis',6162,'','Garkalnes mežu Stirnu buks – 20,5 km/Buks');</v>
      </c>
    </row>
    <row r="23" spans="1:15" ht="13.5" thickBot="1">
      <c r="A23" s="4" t="s">
        <v>4409</v>
      </c>
      <c r="B23" t="s">
        <v>4969</v>
      </c>
      <c r="C23" t="s">
        <v>5518</v>
      </c>
      <c r="D23" t="s">
        <v>5358</v>
      </c>
      <c r="G23" s="6">
        <v>7.1863425925925928E-2</v>
      </c>
      <c r="H23" s="6" t="s">
        <v>6613</v>
      </c>
      <c r="I23">
        <v>1</v>
      </c>
      <c r="J23">
        <v>43</v>
      </c>
      <c r="K23">
        <v>29</v>
      </c>
      <c r="L23">
        <f t="shared" si="2"/>
        <v>6209</v>
      </c>
      <c r="M23">
        <f t="shared" si="3"/>
        <v>149.26719278466743</v>
      </c>
      <c r="N23" t="str">
        <f t="shared" si="0"/>
        <v/>
      </c>
      <c r="O23" s="15" t="str">
        <f t="shared" si="1"/>
        <v>insert into noskrien_reit (dalibnieks, rez,skriesim_db,sacensibas) values ('Pjalkovskis Mārtiņš',6209,'','Garkalnes mežu Stirnu buks – 20,5 km/Buks');</v>
      </c>
    </row>
    <row r="24" spans="1:15" ht="13.5" thickBot="1">
      <c r="A24" s="4" t="s">
        <v>4410</v>
      </c>
      <c r="B24" t="s">
        <v>4999</v>
      </c>
      <c r="C24" t="s">
        <v>5287</v>
      </c>
      <c r="D24" t="s">
        <v>5355</v>
      </c>
      <c r="G24" s="6">
        <v>7.1990740740740744E-2</v>
      </c>
      <c r="H24" s="6" t="s">
        <v>6749</v>
      </c>
      <c r="I24">
        <v>1</v>
      </c>
      <c r="J24">
        <v>43</v>
      </c>
      <c r="K24">
        <v>40</v>
      </c>
      <c r="L24">
        <f t="shared" si="2"/>
        <v>6220</v>
      </c>
      <c r="M24">
        <f t="shared" si="3"/>
        <v>149.00321543408359</v>
      </c>
      <c r="N24" t="str">
        <f t="shared" si="0"/>
        <v/>
      </c>
      <c r="O24" s="15" t="str">
        <f t="shared" si="1"/>
        <v>insert into noskrien_reit (dalibnieks, rez,skriesim_db,sacensibas) values ('Jansons Aleksandrs',6220,'','Garkalnes mežu Stirnu buks – 20,5 km/Buks');</v>
      </c>
    </row>
    <row r="25" spans="1:15" ht="13.5" thickBot="1">
      <c r="A25" s="4" t="s">
        <v>4411</v>
      </c>
      <c r="B25" t="s">
        <v>5078</v>
      </c>
      <c r="C25" t="s">
        <v>5191</v>
      </c>
      <c r="D25" t="s">
        <v>5358</v>
      </c>
      <c r="E25" t="s">
        <v>5372</v>
      </c>
      <c r="G25" s="6">
        <v>7.2094907407407413E-2</v>
      </c>
      <c r="H25" s="6" t="s">
        <v>6750</v>
      </c>
      <c r="I25">
        <v>1</v>
      </c>
      <c r="J25">
        <v>43</v>
      </c>
      <c r="K25">
        <v>49</v>
      </c>
      <c r="L25">
        <f t="shared" si="2"/>
        <v>6229</v>
      </c>
      <c r="M25">
        <f t="shared" si="3"/>
        <v>148.78792743618558</v>
      </c>
      <c r="N25" t="str">
        <f t="shared" si="0"/>
        <v/>
      </c>
      <c r="O25" s="15" t="str">
        <f t="shared" si="1"/>
        <v>insert into noskrien_reit (dalibnieks, rez,skriesim_db,sacensibas) values ('Kaufmanis Toms',6229,'','Garkalnes mežu Stirnu buks – 20,5 km/Buks');</v>
      </c>
    </row>
    <row r="26" spans="1:15" ht="13.5" thickBot="1">
      <c r="A26" s="4" t="s">
        <v>4412</v>
      </c>
      <c r="B26" t="s">
        <v>5007</v>
      </c>
      <c r="C26" t="s">
        <v>5201</v>
      </c>
      <c r="D26" t="s">
        <v>5355</v>
      </c>
      <c r="E26" t="s">
        <v>5109</v>
      </c>
      <c r="G26" s="6">
        <v>7.2141203703703707E-2</v>
      </c>
      <c r="H26" s="6" t="s">
        <v>6751</v>
      </c>
      <c r="I26">
        <v>1</v>
      </c>
      <c r="J26">
        <v>43</v>
      </c>
      <c r="K26">
        <v>53</v>
      </c>
      <c r="L26">
        <f t="shared" si="2"/>
        <v>6233</v>
      </c>
      <c r="M26">
        <f t="shared" si="3"/>
        <v>148.69244344617357</v>
      </c>
      <c r="N26" t="str">
        <f t="shared" si="0"/>
        <v/>
      </c>
      <c r="O26" s="15" t="str">
        <f t="shared" si="1"/>
        <v>insert into noskrien_reit (dalibnieks, rez,skriesim_db,sacensibas) values ('Kārkliņš Guntis',6233,'','Garkalnes mežu Stirnu buks – 20,5 km/Buks');</v>
      </c>
    </row>
    <row r="27" spans="1:15" ht="13.5" thickBot="1">
      <c r="A27" s="4" t="s">
        <v>4413</v>
      </c>
      <c r="B27" t="s">
        <v>4936</v>
      </c>
      <c r="C27" t="s">
        <v>6341</v>
      </c>
      <c r="D27" t="s">
        <v>5355</v>
      </c>
      <c r="E27" t="s">
        <v>5373</v>
      </c>
      <c r="G27" s="6">
        <v>7.2708333333333333E-2</v>
      </c>
      <c r="H27" s="6" t="s">
        <v>6752</v>
      </c>
      <c r="I27">
        <v>1</v>
      </c>
      <c r="J27">
        <v>44</v>
      </c>
      <c r="K27">
        <v>42</v>
      </c>
      <c r="L27">
        <f t="shared" si="2"/>
        <v>6282</v>
      </c>
      <c r="M27">
        <f t="shared" si="3"/>
        <v>147.5326329194524</v>
      </c>
      <c r="N27" t="str">
        <f t="shared" si="0"/>
        <v/>
      </c>
      <c r="O27" s="15" t="str">
        <f t="shared" si="1"/>
        <v>insert into noskrien_reit (dalibnieks, rez,skriesim_db,sacensibas) values ('Pilskalns Kristaps',6282,'','Garkalnes mežu Stirnu buks – 20,5 km/Buks');</v>
      </c>
    </row>
    <row r="28" spans="1:15" ht="13.5" thickBot="1">
      <c r="A28" s="4" t="s">
        <v>4414</v>
      </c>
      <c r="B28" t="s">
        <v>5218</v>
      </c>
      <c r="C28" t="s">
        <v>5250</v>
      </c>
      <c r="D28" t="s">
        <v>5355</v>
      </c>
      <c r="E28" t="s">
        <v>5088</v>
      </c>
      <c r="G28" s="6">
        <v>7.3287037037037039E-2</v>
      </c>
      <c r="H28" s="6" t="s">
        <v>6753</v>
      </c>
      <c r="I28">
        <v>1</v>
      </c>
      <c r="J28">
        <v>45</v>
      </c>
      <c r="K28">
        <v>32</v>
      </c>
      <c r="L28">
        <f t="shared" si="2"/>
        <v>6332</v>
      </c>
      <c r="M28">
        <f t="shared" si="3"/>
        <v>146.367656348705</v>
      </c>
      <c r="N28" t="str">
        <f t="shared" si="0"/>
        <v>y</v>
      </c>
      <c r="O28" s="15" t="str">
        <f t="shared" si="1"/>
        <v>insert into noskrien_reit (dalibnieks, rez,skriesim_db,sacensibas) values ('Sudrabs Armands',6332,'y','Garkalnes mežu Stirnu buks – 20,5 km/Buks');</v>
      </c>
    </row>
    <row r="29" spans="1:15" ht="13.5" thickBot="1">
      <c r="A29" s="4" t="s">
        <v>4415</v>
      </c>
      <c r="B29" t="s">
        <v>5004</v>
      </c>
      <c r="C29" t="s">
        <v>6660</v>
      </c>
      <c r="D29" t="s">
        <v>5355</v>
      </c>
      <c r="E29" t="s">
        <v>5357</v>
      </c>
      <c r="G29" s="6">
        <v>7.3368055555555547E-2</v>
      </c>
      <c r="H29" s="6" t="s">
        <v>6754</v>
      </c>
      <c r="I29">
        <v>1</v>
      </c>
      <c r="J29">
        <v>45</v>
      </c>
      <c r="K29">
        <v>39</v>
      </c>
      <c r="L29">
        <f t="shared" si="2"/>
        <v>6339</v>
      </c>
      <c r="M29">
        <f t="shared" si="3"/>
        <v>146.20602618709574</v>
      </c>
      <c r="N29" t="str">
        <f t="shared" si="0"/>
        <v/>
      </c>
      <c r="O29" s="15" t="str">
        <f t="shared" si="1"/>
        <v>insert into noskrien_reit (dalibnieks, rez,skriesim_db,sacensibas) values ('Kanbergs Sandis',6339,'','Garkalnes mežu Stirnu buks – 20,5 km/Buks');</v>
      </c>
    </row>
    <row r="30" spans="1:15" ht="13.5" thickBot="1">
      <c r="A30" s="4" t="s">
        <v>4416</v>
      </c>
      <c r="B30" t="s">
        <v>5012</v>
      </c>
      <c r="C30" t="s">
        <v>6448</v>
      </c>
      <c r="D30" t="s">
        <v>5358</v>
      </c>
      <c r="E30" t="s">
        <v>5374</v>
      </c>
      <c r="G30" s="6">
        <v>7.3472222222222217E-2</v>
      </c>
      <c r="H30" s="6" t="s">
        <v>6755</v>
      </c>
      <c r="I30">
        <v>1</v>
      </c>
      <c r="J30">
        <v>45</v>
      </c>
      <c r="K30">
        <v>48</v>
      </c>
      <c r="L30">
        <f t="shared" si="2"/>
        <v>6348</v>
      </c>
      <c r="M30">
        <f t="shared" si="3"/>
        <v>145.99873976055451</v>
      </c>
      <c r="N30" t="str">
        <f t="shared" si="0"/>
        <v/>
      </c>
      <c r="O30" s="15" t="str">
        <f t="shared" si="1"/>
        <v>insert into noskrien_reit (dalibnieks, rez,skriesim_db,sacensibas) values ('Ruņenieks Dzintars',6348,'','Garkalnes mežu Stirnu buks – 20,5 km/Buks');</v>
      </c>
    </row>
    <row r="31" spans="1:15" ht="13.5" thickBot="1">
      <c r="A31" s="4" t="s">
        <v>4417</v>
      </c>
      <c r="B31" t="s">
        <v>5007</v>
      </c>
      <c r="C31" t="s">
        <v>6661</v>
      </c>
      <c r="D31" t="s">
        <v>5371</v>
      </c>
      <c r="E31" t="s">
        <v>5375</v>
      </c>
      <c r="G31" s="6">
        <v>7.3692129629629635E-2</v>
      </c>
      <c r="H31" s="6" t="s">
        <v>6756</v>
      </c>
      <c r="I31">
        <v>1</v>
      </c>
      <c r="J31">
        <v>46</v>
      </c>
      <c r="K31">
        <v>7</v>
      </c>
      <c r="L31">
        <f t="shared" si="2"/>
        <v>6367</v>
      </c>
      <c r="M31">
        <f t="shared" si="3"/>
        <v>145.56305952567931</v>
      </c>
      <c r="N31" t="str">
        <f t="shared" si="0"/>
        <v/>
      </c>
      <c r="O31" s="15" t="str">
        <f t="shared" si="1"/>
        <v>insert into noskrien_reit (dalibnieks, rez,skriesim_db,sacensibas) values ('Dude Guntis',6367,'','Garkalnes mežu Stirnu buks – 20,5 km/Buks');</v>
      </c>
    </row>
    <row r="32" spans="1:15" ht="13.5" thickBot="1">
      <c r="A32" s="4" t="s">
        <v>4418</v>
      </c>
      <c r="B32" t="s">
        <v>6180</v>
      </c>
      <c r="C32" t="s">
        <v>6181</v>
      </c>
      <c r="D32" t="s">
        <v>5360</v>
      </c>
      <c r="E32" t="s">
        <v>5150</v>
      </c>
      <c r="G32" s="6">
        <v>7.4050925925925923E-2</v>
      </c>
      <c r="H32" s="6" t="s">
        <v>6616</v>
      </c>
      <c r="I32">
        <v>1</v>
      </c>
      <c r="J32">
        <v>46</v>
      </c>
      <c r="K32">
        <v>38</v>
      </c>
      <c r="L32">
        <f t="shared" si="2"/>
        <v>6398</v>
      </c>
      <c r="M32">
        <f t="shared" si="3"/>
        <v>144.85776805251643</v>
      </c>
      <c r="N32" t="str">
        <f t="shared" si="0"/>
        <v/>
      </c>
      <c r="O32" s="15" t="str">
        <f t="shared" si="1"/>
        <v>insert into noskrien_reit (dalibnieks, rez,skriesim_db,sacensibas) values ('Braunfelds Uvis',6398,'','Garkalnes mežu Stirnu buks – 20,5 km/Buks');</v>
      </c>
    </row>
    <row r="33" spans="1:15" ht="13.5" thickBot="1">
      <c r="A33" s="4" t="s">
        <v>4419</v>
      </c>
      <c r="B33" t="s">
        <v>5524</v>
      </c>
      <c r="C33" t="s">
        <v>5525</v>
      </c>
      <c r="D33" t="s">
        <v>5355</v>
      </c>
      <c r="E33" t="s">
        <v>5376</v>
      </c>
      <c r="G33" s="6">
        <v>7.4212962962962967E-2</v>
      </c>
      <c r="H33" s="6" t="s">
        <v>6757</v>
      </c>
      <c r="I33">
        <v>1</v>
      </c>
      <c r="J33">
        <v>46</v>
      </c>
      <c r="K33">
        <v>52</v>
      </c>
      <c r="L33">
        <f t="shared" si="2"/>
        <v>6412</v>
      </c>
      <c r="M33">
        <f t="shared" si="3"/>
        <v>144.54148471615719</v>
      </c>
      <c r="N33" t="str">
        <f t="shared" si="0"/>
        <v/>
      </c>
      <c r="O33" s="15" t="str">
        <f t="shared" si="1"/>
        <v>insert into noskrien_reit (dalibnieks, rez,skriesim_db,sacensibas) values ('Hodžajevs Anrijs',6412,'','Garkalnes mežu Stirnu buks – 20,5 km/Buks');</v>
      </c>
    </row>
    <row r="34" spans="1:15" ht="13.5" thickBot="1">
      <c r="A34" s="4" t="s">
        <v>4420</v>
      </c>
      <c r="B34" t="s">
        <v>5015</v>
      </c>
      <c r="C34" t="s">
        <v>6337</v>
      </c>
      <c r="D34" t="s">
        <v>5368</v>
      </c>
      <c r="G34" s="6">
        <v>7.4293981481481489E-2</v>
      </c>
      <c r="H34" s="6" t="s">
        <v>6758</v>
      </c>
      <c r="I34">
        <v>1</v>
      </c>
      <c r="J34">
        <v>46</v>
      </c>
      <c r="K34">
        <v>59</v>
      </c>
      <c r="L34">
        <f t="shared" si="2"/>
        <v>6419</v>
      </c>
      <c r="M34">
        <f t="shared" si="3"/>
        <v>144.38386041439477</v>
      </c>
      <c r="N34" t="str">
        <f t="shared" si="0"/>
        <v/>
      </c>
      <c r="O34" s="15" t="str">
        <f t="shared" si="1"/>
        <v>insert into noskrien_reit (dalibnieks, rez,skriesim_db,sacensibas) values ('Kudrjavceva Guna',6419,'','Garkalnes mežu Stirnu buks – 20,5 km/Buks');</v>
      </c>
    </row>
    <row r="35" spans="1:15" ht="13.5" thickBot="1">
      <c r="A35" s="4" t="s">
        <v>4421</v>
      </c>
      <c r="B35" t="s">
        <v>4943</v>
      </c>
      <c r="C35" t="s">
        <v>5512</v>
      </c>
      <c r="D35" t="s">
        <v>5355</v>
      </c>
      <c r="E35" t="s">
        <v>5377</v>
      </c>
      <c r="G35" s="6">
        <v>7.4467592592592599E-2</v>
      </c>
      <c r="H35" s="6" t="s">
        <v>6759</v>
      </c>
      <c r="I35">
        <v>1</v>
      </c>
      <c r="J35">
        <v>47</v>
      </c>
      <c r="K35">
        <v>14</v>
      </c>
      <c r="L35">
        <f t="shared" si="2"/>
        <v>6434</v>
      </c>
      <c r="M35">
        <f t="shared" si="3"/>
        <v>144.047248989742</v>
      </c>
      <c r="N35" t="str">
        <f t="shared" si="0"/>
        <v/>
      </c>
      <c r="O35" s="15" t="str">
        <f t="shared" si="1"/>
        <v>insert into noskrien_reit (dalibnieks, rez,skriesim_db,sacensibas) values ('Stepiņš Pēteris',6434,'','Garkalnes mežu Stirnu buks – 20,5 km/Buks');</v>
      </c>
    </row>
    <row r="36" spans="1:15" ht="13.5" thickBot="1">
      <c r="A36" s="4" t="s">
        <v>4422</v>
      </c>
      <c r="B36" t="s">
        <v>5179</v>
      </c>
      <c r="C36" t="s">
        <v>6404</v>
      </c>
      <c r="D36" t="s">
        <v>5379</v>
      </c>
      <c r="E36" t="s">
        <v>5378</v>
      </c>
      <c r="G36" s="6">
        <v>7.4537037037037041E-2</v>
      </c>
      <c r="H36" s="6" t="s">
        <v>6760</v>
      </c>
      <c r="I36">
        <v>1</v>
      </c>
      <c r="J36">
        <v>47</v>
      </c>
      <c r="K36">
        <v>20</v>
      </c>
      <c r="L36">
        <f t="shared" si="2"/>
        <v>6440</v>
      </c>
      <c r="M36">
        <f t="shared" si="3"/>
        <v>143.91304347826087</v>
      </c>
      <c r="N36" t="str">
        <f t="shared" si="0"/>
        <v/>
      </c>
      <c r="O36" s="15" t="str">
        <f t="shared" si="1"/>
        <v>insert into noskrien_reit (dalibnieks, rez,skriesim_db,sacensibas) values ('Lapiņa Laura',6440,'','Garkalnes mežu Stirnu buks – 20,5 km/Buks');</v>
      </c>
    </row>
    <row r="37" spans="1:15" ht="13.5" thickBot="1">
      <c r="A37" s="4" t="s">
        <v>4423</v>
      </c>
      <c r="B37" t="s">
        <v>4958</v>
      </c>
      <c r="C37" t="s">
        <v>5136</v>
      </c>
      <c r="D37" t="s">
        <v>5358</v>
      </c>
      <c r="G37" s="6">
        <v>7.4652777777777776E-2</v>
      </c>
      <c r="H37" s="6" t="s">
        <v>6761</v>
      </c>
      <c r="I37">
        <v>1</v>
      </c>
      <c r="J37">
        <v>47</v>
      </c>
      <c r="K37">
        <v>30</v>
      </c>
      <c r="L37">
        <f t="shared" si="2"/>
        <v>6450</v>
      </c>
      <c r="M37">
        <f t="shared" si="3"/>
        <v>143.68992248062017</v>
      </c>
      <c r="N37" t="str">
        <f t="shared" si="0"/>
        <v/>
      </c>
      <c r="O37" s="15" t="str">
        <f t="shared" si="1"/>
        <v>insert into noskrien_reit (dalibnieks, rez,skriesim_db,sacensibas) values ('Ozoliņš Artūrs',6450,'','Garkalnes mežu Stirnu buks – 20,5 km/Buks');</v>
      </c>
    </row>
    <row r="38" spans="1:15" ht="13.5" thickBot="1">
      <c r="A38" s="4" t="s">
        <v>4424</v>
      </c>
      <c r="B38" t="s">
        <v>5066</v>
      </c>
      <c r="C38" t="s">
        <v>6441</v>
      </c>
      <c r="D38" t="s">
        <v>5355</v>
      </c>
      <c r="E38" t="s">
        <v>5380</v>
      </c>
      <c r="G38" s="6">
        <v>7.4756944444444445E-2</v>
      </c>
      <c r="H38" s="6" t="s">
        <v>6762</v>
      </c>
      <c r="I38">
        <v>1</v>
      </c>
      <c r="J38">
        <v>47</v>
      </c>
      <c r="K38">
        <v>39</v>
      </c>
      <c r="L38">
        <f t="shared" si="2"/>
        <v>6459</v>
      </c>
      <c r="M38">
        <f t="shared" si="3"/>
        <v>143.48970428858956</v>
      </c>
      <c r="N38" t="str">
        <f t="shared" si="0"/>
        <v/>
      </c>
      <c r="O38" s="15" t="str">
        <f t="shared" si="1"/>
        <v>insert into noskrien_reit (dalibnieks, rez,skriesim_db,sacensibas) values ('Kleinbergs Uldis',6459,'','Garkalnes mežu Stirnu buks – 20,5 km/Buks');</v>
      </c>
    </row>
    <row r="39" spans="1:15" ht="13.5" thickBot="1">
      <c r="A39" s="4" t="s">
        <v>4425</v>
      </c>
      <c r="B39" t="s">
        <v>5498</v>
      </c>
      <c r="C39" t="s">
        <v>6662</v>
      </c>
      <c r="D39" t="s">
        <v>5355</v>
      </c>
      <c r="G39" s="6">
        <v>7.5023148148148144E-2</v>
      </c>
      <c r="H39" s="6" t="s">
        <v>6763</v>
      </c>
      <c r="I39">
        <v>1</v>
      </c>
      <c r="J39">
        <v>48</v>
      </c>
      <c r="K39">
        <v>2</v>
      </c>
      <c r="L39">
        <f t="shared" si="2"/>
        <v>6482</v>
      </c>
      <c r="M39">
        <f t="shared" si="3"/>
        <v>142.98056155507558</v>
      </c>
      <c r="N39" t="str">
        <f t="shared" si="0"/>
        <v/>
      </c>
      <c r="O39" s="15" t="str">
        <f t="shared" si="1"/>
        <v>insert into noskrien_reit (dalibnieks, rez,skriesim_db,sacensibas) values ('Paass Einārs',6482,'','Garkalnes mežu Stirnu buks – 20,5 km/Buks');</v>
      </c>
    </row>
    <row r="40" spans="1:15" ht="13.5" thickBot="1">
      <c r="A40" s="4" t="s">
        <v>4426</v>
      </c>
      <c r="B40" t="s">
        <v>5125</v>
      </c>
      <c r="C40" t="s">
        <v>5126</v>
      </c>
      <c r="D40" t="s">
        <v>5355</v>
      </c>
      <c r="E40" t="s">
        <v>5088</v>
      </c>
      <c r="G40" s="6">
        <v>7.5613425925925917E-2</v>
      </c>
      <c r="H40" s="6" t="s">
        <v>6764</v>
      </c>
      <c r="I40">
        <v>1</v>
      </c>
      <c r="J40">
        <v>48</v>
      </c>
      <c r="K40">
        <v>53</v>
      </c>
      <c r="L40">
        <f t="shared" si="2"/>
        <v>6533</v>
      </c>
      <c r="M40">
        <f t="shared" si="3"/>
        <v>141.86438083575692</v>
      </c>
      <c r="N40" t="str">
        <f t="shared" si="0"/>
        <v>y</v>
      </c>
      <c r="O40" s="15" t="str">
        <f t="shared" si="1"/>
        <v>insert into noskrien_reit (dalibnieks, rez,skriesim_db,sacensibas) values ('Paeglis Tālis',6533,'y','Garkalnes mežu Stirnu buks – 20,5 km/Buks');</v>
      </c>
    </row>
    <row r="41" spans="1:15" ht="13.5" thickBot="1">
      <c r="A41" s="4" t="s">
        <v>4427</v>
      </c>
      <c r="B41" t="s">
        <v>5168</v>
      </c>
      <c r="C41" t="s">
        <v>6663</v>
      </c>
      <c r="D41" t="s">
        <v>5355</v>
      </c>
      <c r="E41" t="s">
        <v>5381</v>
      </c>
      <c r="G41" s="6">
        <v>7.5983796296296299E-2</v>
      </c>
      <c r="H41" s="6" t="s">
        <v>6765</v>
      </c>
      <c r="I41">
        <v>1</v>
      </c>
      <c r="J41">
        <v>49</v>
      </c>
      <c r="K41">
        <v>25</v>
      </c>
      <c r="L41">
        <f t="shared" si="2"/>
        <v>6565</v>
      </c>
      <c r="M41">
        <f t="shared" si="3"/>
        <v>141.17288651942118</v>
      </c>
      <c r="N41" t="str">
        <f t="shared" si="0"/>
        <v/>
      </c>
      <c r="O41" s="15" t="str">
        <f t="shared" si="1"/>
        <v>insert into noskrien_reit (dalibnieks, rez,skriesim_db,sacensibas) values ('Visockis Juris',6565,'','Garkalnes mežu Stirnu buks – 20,5 km/Buks');</v>
      </c>
    </row>
    <row r="42" spans="1:15" ht="13.5" thickBot="1">
      <c r="A42" s="4" t="s">
        <v>4428</v>
      </c>
      <c r="B42" t="s">
        <v>5554</v>
      </c>
      <c r="C42" t="s">
        <v>6664</v>
      </c>
      <c r="D42" t="s">
        <v>5355</v>
      </c>
      <c r="E42" t="s">
        <v>5382</v>
      </c>
      <c r="G42" s="6">
        <v>7.6168981481481476E-2</v>
      </c>
      <c r="H42" s="6" t="s">
        <v>6591</v>
      </c>
      <c r="I42">
        <v>1</v>
      </c>
      <c r="J42">
        <v>49</v>
      </c>
      <c r="K42">
        <v>41</v>
      </c>
      <c r="L42">
        <f t="shared" si="2"/>
        <v>6581</v>
      </c>
      <c r="M42">
        <f t="shared" si="3"/>
        <v>140.82966114572253</v>
      </c>
      <c r="N42" t="str">
        <f t="shared" si="0"/>
        <v/>
      </c>
      <c r="O42" s="15" t="str">
        <f t="shared" si="1"/>
        <v>insert into noskrien_reit (dalibnieks, rez,skriesim_db,sacensibas) values ('Zārdiņš Klāvs',6581,'','Garkalnes mežu Stirnu buks – 20,5 km/Buks');</v>
      </c>
    </row>
    <row r="43" spans="1:15" ht="13.5" thickBot="1">
      <c r="A43" s="4" t="s">
        <v>4429</v>
      </c>
      <c r="B43" t="s">
        <v>5562</v>
      </c>
      <c r="C43" t="s">
        <v>5563</v>
      </c>
      <c r="D43" t="s">
        <v>5355</v>
      </c>
      <c r="E43" t="s">
        <v>5383</v>
      </c>
      <c r="G43" s="6">
        <v>7.6307870370370359E-2</v>
      </c>
      <c r="H43" s="6" t="s">
        <v>6766</v>
      </c>
      <c r="I43">
        <v>1</v>
      </c>
      <c r="J43">
        <v>49</v>
      </c>
      <c r="K43">
        <v>53</v>
      </c>
      <c r="L43">
        <f t="shared" si="2"/>
        <v>6593</v>
      </c>
      <c r="M43">
        <f t="shared" si="3"/>
        <v>140.57333535568026</v>
      </c>
      <c r="N43" t="str">
        <f t="shared" si="0"/>
        <v/>
      </c>
      <c r="O43" s="15" t="str">
        <f t="shared" si="1"/>
        <v>insert into noskrien_reit (dalibnieks, rez,skriesim_db,sacensibas) values ('Plaude Karl',6593,'','Garkalnes mežu Stirnu buks – 20,5 km/Buks');</v>
      </c>
    </row>
    <row r="44" spans="1:15" ht="13.5" thickBot="1">
      <c r="A44" s="4" t="s">
        <v>4430</v>
      </c>
      <c r="B44" t="s">
        <v>6169</v>
      </c>
      <c r="C44" t="s">
        <v>5183</v>
      </c>
      <c r="D44" t="s">
        <v>5355</v>
      </c>
      <c r="G44" s="6">
        <v>7.6423611111111109E-2</v>
      </c>
      <c r="H44" s="6" t="s">
        <v>6767</v>
      </c>
      <c r="I44">
        <v>1</v>
      </c>
      <c r="J44">
        <v>50</v>
      </c>
      <c r="K44">
        <v>3</v>
      </c>
      <c r="L44">
        <f t="shared" si="2"/>
        <v>6603</v>
      </c>
      <c r="M44">
        <f t="shared" si="3"/>
        <v>140.36044222323187</v>
      </c>
      <c r="N44" t="str">
        <f t="shared" si="0"/>
        <v/>
      </c>
      <c r="O44" s="15" t="str">
        <f t="shared" si="1"/>
        <v>insert into noskrien_reit (dalibnieks, rez,skriesim_db,sacensibas) values ('Ģērmanis Uģis',6603,'','Garkalnes mežu Stirnu buks – 20,5 km/Buks');</v>
      </c>
    </row>
    <row r="45" spans="1:15" ht="13.5" thickBot="1">
      <c r="A45" s="4" t="s">
        <v>4431</v>
      </c>
      <c r="B45" t="s">
        <v>5122</v>
      </c>
      <c r="C45" t="s">
        <v>5224</v>
      </c>
      <c r="D45" t="s">
        <v>5358</v>
      </c>
      <c r="G45" s="6">
        <v>7.7152777777777778E-2</v>
      </c>
      <c r="H45" s="6" t="s">
        <v>6768</v>
      </c>
      <c r="I45">
        <v>1</v>
      </c>
      <c r="J45">
        <v>51</v>
      </c>
      <c r="K45">
        <v>6</v>
      </c>
      <c r="L45">
        <f t="shared" si="2"/>
        <v>6666</v>
      </c>
      <c r="M45">
        <f t="shared" si="3"/>
        <v>139.03390339033902</v>
      </c>
      <c r="N45" t="str">
        <f t="shared" si="0"/>
        <v/>
      </c>
      <c r="O45" s="15" t="str">
        <f t="shared" si="1"/>
        <v>insert into noskrien_reit (dalibnieks, rez,skriesim_db,sacensibas) values ('Skorovs Reinis',6666,'','Garkalnes mežu Stirnu buks – 20,5 km/Buks');</v>
      </c>
    </row>
    <row r="46" spans="1:15" ht="13.5" thickBot="1">
      <c r="A46" s="4" t="s">
        <v>4432</v>
      </c>
      <c r="B46" t="s">
        <v>5567</v>
      </c>
      <c r="C46" t="s">
        <v>6419</v>
      </c>
      <c r="D46" t="s">
        <v>5355</v>
      </c>
      <c r="E46" t="s">
        <v>5384</v>
      </c>
      <c r="G46" s="6">
        <v>7.7256944444444434E-2</v>
      </c>
      <c r="H46" s="6" t="s">
        <v>6769</v>
      </c>
      <c r="I46">
        <v>1</v>
      </c>
      <c r="J46">
        <v>51</v>
      </c>
      <c r="K46">
        <v>15</v>
      </c>
      <c r="L46">
        <f t="shared" si="2"/>
        <v>6675</v>
      </c>
      <c r="M46">
        <f t="shared" si="3"/>
        <v>138.84644194756555</v>
      </c>
      <c r="N46" t="str">
        <f t="shared" si="0"/>
        <v/>
      </c>
      <c r="O46" s="15" t="str">
        <f t="shared" si="1"/>
        <v>insert into noskrien_reit (dalibnieks, rez,skriesim_db,sacensibas) values ('Puķītis Rūdolfs',6675,'','Garkalnes mežu Stirnu buks – 20,5 km/Buks');</v>
      </c>
    </row>
    <row r="47" spans="1:15" ht="13.5" thickBot="1">
      <c r="A47" s="4" t="s">
        <v>4433</v>
      </c>
      <c r="B47" t="s">
        <v>5050</v>
      </c>
      <c r="C47" t="s">
        <v>5241</v>
      </c>
      <c r="D47" t="s">
        <v>5385</v>
      </c>
      <c r="E47" t="s">
        <v>5088</v>
      </c>
      <c r="G47" s="6">
        <v>7.7326388888888889E-2</v>
      </c>
      <c r="H47" s="6" t="s">
        <v>6770</v>
      </c>
      <c r="I47">
        <v>1</v>
      </c>
      <c r="J47">
        <v>51</v>
      </c>
      <c r="K47">
        <v>21</v>
      </c>
      <c r="L47">
        <f t="shared" si="2"/>
        <v>6681</v>
      </c>
      <c r="M47">
        <f t="shared" si="3"/>
        <v>138.72174824128126</v>
      </c>
      <c r="N47" t="str">
        <f t="shared" si="0"/>
        <v>y</v>
      </c>
      <c r="O47" s="15" t="str">
        <f t="shared" si="1"/>
        <v>insert into noskrien_reit (dalibnieks, rez,skriesim_db,sacensibas) values ('Bauere Anete',6681,'y','Garkalnes mežu Stirnu buks – 20,5 km/Buks');</v>
      </c>
    </row>
    <row r="48" spans="1:15" ht="13.5" thickBot="1">
      <c r="A48" s="4" t="s">
        <v>4434</v>
      </c>
      <c r="B48" t="s">
        <v>5156</v>
      </c>
      <c r="C48" t="s">
        <v>6665</v>
      </c>
      <c r="D48" t="s">
        <v>5379</v>
      </c>
      <c r="G48" s="6">
        <v>7.7337962962962969E-2</v>
      </c>
      <c r="H48" s="6" t="s">
        <v>6771</v>
      </c>
      <c r="I48">
        <v>1</v>
      </c>
      <c r="J48">
        <v>51</v>
      </c>
      <c r="K48">
        <v>22</v>
      </c>
      <c r="L48">
        <f t="shared" si="2"/>
        <v>6682</v>
      </c>
      <c r="M48">
        <f t="shared" si="3"/>
        <v>138.70098772822507</v>
      </c>
      <c r="N48" t="str">
        <f t="shared" si="0"/>
        <v/>
      </c>
      <c r="O48" s="15" t="str">
        <f t="shared" si="1"/>
        <v>insert into noskrien_reit (dalibnieks, rez,skriesim_db,sacensibas) values ('Liepina Anita',6682,'','Garkalnes mežu Stirnu buks – 20,5 km/Buks');</v>
      </c>
    </row>
    <row r="49" spans="1:15" ht="13.5" thickBot="1">
      <c r="A49" s="4" t="s">
        <v>4435</v>
      </c>
      <c r="B49" t="s">
        <v>6204</v>
      </c>
      <c r="C49" t="s">
        <v>5308</v>
      </c>
      <c r="D49" t="s">
        <v>5355</v>
      </c>
      <c r="E49" t="s">
        <v>5088</v>
      </c>
      <c r="G49" s="6">
        <v>7.7581018518518521E-2</v>
      </c>
      <c r="H49" s="6" t="s">
        <v>6772</v>
      </c>
      <c r="I49">
        <v>1</v>
      </c>
      <c r="J49">
        <v>51</v>
      </c>
      <c r="K49">
        <v>43</v>
      </c>
      <c r="L49">
        <f t="shared" si="2"/>
        <v>6703</v>
      </c>
      <c r="M49">
        <f t="shared" si="3"/>
        <v>138.26644785916753</v>
      </c>
      <c r="N49" t="str">
        <f t="shared" si="0"/>
        <v>y</v>
      </c>
      <c r="O49" s="15" t="str">
        <f t="shared" si="1"/>
        <v>insert into noskrien_reit (dalibnieks, rez,skriesim_db,sacensibas) values ('Petrovskis Henrihs',6703,'y','Garkalnes mežu Stirnu buks – 20,5 km/Buks');</v>
      </c>
    </row>
    <row r="50" spans="1:15" ht="13.5" thickBot="1">
      <c r="A50" s="4" t="s">
        <v>4436</v>
      </c>
      <c r="B50" t="s">
        <v>5225</v>
      </c>
      <c r="C50" t="s">
        <v>5024</v>
      </c>
      <c r="D50" t="s">
        <v>5358</v>
      </c>
      <c r="G50" s="6">
        <v>7.7581018518518521E-2</v>
      </c>
      <c r="H50" s="6" t="s">
        <v>6772</v>
      </c>
      <c r="I50">
        <v>1</v>
      </c>
      <c r="J50">
        <v>51</v>
      </c>
      <c r="K50">
        <v>43</v>
      </c>
      <c r="L50">
        <f t="shared" si="2"/>
        <v>6703</v>
      </c>
      <c r="M50">
        <f t="shared" si="3"/>
        <v>138.26644785916753</v>
      </c>
      <c r="N50" t="str">
        <f t="shared" si="0"/>
        <v/>
      </c>
      <c r="O50" s="15" t="str">
        <f t="shared" si="1"/>
        <v>insert into noskrien_reit (dalibnieks, rez,skriesim_db,sacensibas) values ('Kuģenieks Kristers',6703,'','Garkalnes mežu Stirnu buks – 20,5 km/Buks');</v>
      </c>
    </row>
    <row r="51" spans="1:15" ht="13.5" thickBot="1">
      <c r="A51" s="4" t="s">
        <v>4437</v>
      </c>
      <c r="B51" t="s">
        <v>5061</v>
      </c>
      <c r="C51" t="s">
        <v>6666</v>
      </c>
      <c r="D51" t="s">
        <v>5355</v>
      </c>
      <c r="E51" t="s">
        <v>5386</v>
      </c>
      <c r="G51" s="6">
        <v>7.7615740740740735E-2</v>
      </c>
      <c r="H51" s="6" t="s">
        <v>6620</v>
      </c>
      <c r="I51">
        <v>1</v>
      </c>
      <c r="J51">
        <v>51</v>
      </c>
      <c r="K51">
        <v>46</v>
      </c>
      <c r="L51">
        <f t="shared" si="2"/>
        <v>6706</v>
      </c>
      <c r="M51">
        <f t="shared" si="3"/>
        <v>138.20459290187893</v>
      </c>
      <c r="N51" t="str">
        <f t="shared" si="0"/>
        <v/>
      </c>
      <c r="O51" s="15" t="str">
        <f t="shared" si="1"/>
        <v>insert into noskrien_reit (dalibnieks, rez,skriesim_db,sacensibas) values ('Štramanis Kaspars',6706,'','Garkalnes mežu Stirnu buks – 20,5 km/Buks');</v>
      </c>
    </row>
    <row r="52" spans="1:15" ht="13.5" thickBot="1">
      <c r="A52" s="4" t="s">
        <v>4438</v>
      </c>
      <c r="B52" t="s">
        <v>5221</v>
      </c>
      <c r="C52" t="s">
        <v>6667</v>
      </c>
      <c r="D52" t="s">
        <v>5368</v>
      </c>
      <c r="G52" s="6">
        <v>7.7638888888888882E-2</v>
      </c>
      <c r="H52" s="6" t="s">
        <v>6773</v>
      </c>
      <c r="I52">
        <v>1</v>
      </c>
      <c r="J52">
        <v>51</v>
      </c>
      <c r="K52">
        <v>48</v>
      </c>
      <c r="L52">
        <f t="shared" si="2"/>
        <v>6708</v>
      </c>
      <c r="M52">
        <f t="shared" si="3"/>
        <v>138.16338700059629</v>
      </c>
      <c r="N52" t="str">
        <f t="shared" si="0"/>
        <v/>
      </c>
      <c r="O52" s="15" t="str">
        <f t="shared" si="1"/>
        <v>insert into noskrien_reit (dalibnieks, rez,skriesim_db,sacensibas) values ('Cahrausa Ilze',6708,'','Garkalnes mežu Stirnu buks – 20,5 km/Buks');</v>
      </c>
    </row>
    <row r="53" spans="1:15" ht="13.5" thickBot="1">
      <c r="A53" s="4" t="s">
        <v>4439</v>
      </c>
      <c r="B53" t="s">
        <v>4987</v>
      </c>
      <c r="C53" t="s">
        <v>4984</v>
      </c>
      <c r="D53" t="s">
        <v>5360</v>
      </c>
      <c r="E53" t="s">
        <v>5387</v>
      </c>
      <c r="G53" s="6">
        <v>7.7743055555555551E-2</v>
      </c>
      <c r="H53" s="6" t="s">
        <v>6774</v>
      </c>
      <c r="I53">
        <v>1</v>
      </c>
      <c r="J53">
        <v>51</v>
      </c>
      <c r="K53">
        <v>57</v>
      </c>
      <c r="L53">
        <f t="shared" si="2"/>
        <v>6717</v>
      </c>
      <c r="M53">
        <f t="shared" si="3"/>
        <v>137.9782641059997</v>
      </c>
      <c r="N53" t="str">
        <f t="shared" si="0"/>
        <v/>
      </c>
      <c r="O53" s="15" t="str">
        <f t="shared" si="1"/>
        <v>insert into noskrien_reit (dalibnieks, rez,skriesim_db,sacensibas) values ('Zauls Normunds',6717,'','Garkalnes mežu Stirnu buks – 20,5 km/Buks');</v>
      </c>
    </row>
    <row r="54" spans="1:15" ht="13.5" thickBot="1">
      <c r="A54" s="4" t="s">
        <v>4440</v>
      </c>
      <c r="B54" t="s">
        <v>5564</v>
      </c>
      <c r="C54" t="s">
        <v>5565</v>
      </c>
      <c r="D54" t="s">
        <v>5355</v>
      </c>
      <c r="E54" t="s">
        <v>5383</v>
      </c>
      <c r="G54" s="6">
        <v>7.8020833333333331E-2</v>
      </c>
      <c r="H54" s="6" t="s">
        <v>6775</v>
      </c>
      <c r="I54">
        <v>1</v>
      </c>
      <c r="J54">
        <v>52</v>
      </c>
      <c r="K54">
        <v>21</v>
      </c>
      <c r="L54">
        <f t="shared" si="2"/>
        <v>6741</v>
      </c>
      <c r="M54">
        <f t="shared" si="3"/>
        <v>137.48701973001039</v>
      </c>
      <c r="N54" t="str">
        <f t="shared" si="0"/>
        <v/>
      </c>
      <c r="O54" s="15" t="str">
        <f t="shared" si="1"/>
        <v>insert into noskrien_reit (dalibnieks, rez,skriesim_db,sacensibas) values ('Razumovs Jevgenijs',6741,'','Garkalnes mežu Stirnu buks – 20,5 km/Buks');</v>
      </c>
    </row>
    <row r="55" spans="1:15" ht="13.5" thickBot="1">
      <c r="A55" s="4" t="s">
        <v>4441</v>
      </c>
      <c r="B55" t="s">
        <v>5029</v>
      </c>
      <c r="C55" t="s">
        <v>6358</v>
      </c>
      <c r="D55" t="s">
        <v>5355</v>
      </c>
      <c r="E55" t="s">
        <v>5088</v>
      </c>
      <c r="G55" s="6">
        <v>7.8182870370370375E-2</v>
      </c>
      <c r="H55" s="6" t="s">
        <v>6776</v>
      </c>
      <c r="I55">
        <v>1</v>
      </c>
      <c r="J55">
        <v>52</v>
      </c>
      <c r="K55">
        <v>35</v>
      </c>
      <c r="L55">
        <f t="shared" si="2"/>
        <v>6755</v>
      </c>
      <c r="M55">
        <f t="shared" si="3"/>
        <v>137.20207253886011</v>
      </c>
      <c r="N55" t="str">
        <f t="shared" si="0"/>
        <v>y</v>
      </c>
      <c r="O55" s="15" t="str">
        <f t="shared" si="1"/>
        <v>insert into noskrien_reit (dalibnieks, rez,skriesim_db,sacensibas) values ('Bulāns Ģirts',6755,'y','Garkalnes mežu Stirnu buks – 20,5 km/Buks');</v>
      </c>
    </row>
    <row r="56" spans="1:15" ht="13.5" thickBot="1">
      <c r="A56" s="4" t="s">
        <v>4442</v>
      </c>
      <c r="B56" t="s">
        <v>6668</v>
      </c>
      <c r="C56" t="s">
        <v>6669</v>
      </c>
      <c r="D56" t="s">
        <v>5355</v>
      </c>
      <c r="E56" t="s">
        <v>5388</v>
      </c>
      <c r="G56" s="6">
        <v>7.8252314814814816E-2</v>
      </c>
      <c r="H56" s="6" t="s">
        <v>6621</v>
      </c>
      <c r="I56">
        <v>1</v>
      </c>
      <c r="J56">
        <v>52</v>
      </c>
      <c r="K56">
        <v>41</v>
      </c>
      <c r="L56">
        <f t="shared" si="2"/>
        <v>6761</v>
      </c>
      <c r="M56">
        <f t="shared" si="3"/>
        <v>137.0803135630824</v>
      </c>
      <c r="N56" t="str">
        <f t="shared" si="0"/>
        <v/>
      </c>
      <c r="O56" s="15" t="str">
        <f t="shared" si="1"/>
        <v>insert into noskrien_reit (dalibnieks, rez,skriesim_db,sacensibas) values ('Sukackas Svajunas',6761,'','Garkalnes mežu Stirnu buks – 20,5 km/Buks');</v>
      </c>
    </row>
    <row r="57" spans="1:15" ht="13.5" thickBot="1">
      <c r="A57" s="4" t="s">
        <v>4443</v>
      </c>
      <c r="B57" t="s">
        <v>5165</v>
      </c>
      <c r="C57" t="s">
        <v>6437</v>
      </c>
      <c r="D57" t="s">
        <v>5355</v>
      </c>
      <c r="G57" s="6">
        <v>7.840277777777778E-2</v>
      </c>
      <c r="H57" s="6" t="s">
        <v>6595</v>
      </c>
      <c r="I57">
        <v>1</v>
      </c>
      <c r="J57">
        <v>52</v>
      </c>
      <c r="K57">
        <v>54</v>
      </c>
      <c r="L57">
        <f t="shared" si="2"/>
        <v>6774</v>
      </c>
      <c r="M57">
        <f t="shared" si="3"/>
        <v>136.81724239740183</v>
      </c>
      <c r="N57" t="str">
        <f t="shared" si="0"/>
        <v/>
      </c>
      <c r="O57" s="15" t="str">
        <f t="shared" si="1"/>
        <v>insert into noskrien_reit (dalibnieks, rez,skriesim_db,sacensibas) values ('Barkāns Ingus',6774,'','Garkalnes mežu Stirnu buks – 20,5 km/Buks');</v>
      </c>
    </row>
    <row r="58" spans="1:15" ht="13.5" thickBot="1">
      <c r="A58" s="4" t="s">
        <v>4444</v>
      </c>
      <c r="B58" t="s">
        <v>5162</v>
      </c>
      <c r="C58" t="s">
        <v>5552</v>
      </c>
      <c r="D58" t="s">
        <v>5355</v>
      </c>
      <c r="E58" t="s">
        <v>5374</v>
      </c>
      <c r="G58" s="6">
        <v>7.8425925925925913E-2</v>
      </c>
      <c r="H58" s="6" t="s">
        <v>6777</v>
      </c>
      <c r="I58">
        <v>1</v>
      </c>
      <c r="J58">
        <v>52</v>
      </c>
      <c r="K58">
        <v>56</v>
      </c>
      <c r="L58">
        <f t="shared" si="2"/>
        <v>6776</v>
      </c>
      <c r="M58">
        <f t="shared" si="3"/>
        <v>136.77685950413223</v>
      </c>
      <c r="N58" t="str">
        <f t="shared" si="0"/>
        <v/>
      </c>
      <c r="O58" s="15" t="str">
        <f t="shared" si="1"/>
        <v>insert into noskrien_reit (dalibnieks, rez,skriesim_db,sacensibas) values ('Radziņš Raitis',6776,'','Garkalnes mežu Stirnu buks – 20,5 km/Buks');</v>
      </c>
    </row>
    <row r="59" spans="1:15" ht="13.5" thickBot="1">
      <c r="A59" s="4" t="s">
        <v>4445</v>
      </c>
      <c r="B59" t="s">
        <v>4936</v>
      </c>
      <c r="C59" t="s">
        <v>6405</v>
      </c>
      <c r="D59" t="s">
        <v>5358</v>
      </c>
      <c r="E59" t="s">
        <v>5389</v>
      </c>
      <c r="G59" s="6">
        <v>7.8449074074074074E-2</v>
      </c>
      <c r="H59" s="6" t="s">
        <v>6778</v>
      </c>
      <c r="I59">
        <v>1</v>
      </c>
      <c r="J59">
        <v>52</v>
      </c>
      <c r="K59">
        <v>58</v>
      </c>
      <c r="L59">
        <f t="shared" si="2"/>
        <v>6778</v>
      </c>
      <c r="M59">
        <f t="shared" si="3"/>
        <v>136.73650044260845</v>
      </c>
      <c r="N59" t="str">
        <f t="shared" si="0"/>
        <v/>
      </c>
      <c r="O59" s="15" t="str">
        <f t="shared" si="1"/>
        <v>insert into noskrien_reit (dalibnieks, rez,skriesim_db,sacensibas) values ('Palmakovskis Kristaps',6778,'','Garkalnes mežu Stirnu buks – 20,5 km/Buks');</v>
      </c>
    </row>
    <row r="60" spans="1:15" ht="13.5" thickBot="1">
      <c r="A60" s="4" t="s">
        <v>4446</v>
      </c>
      <c r="B60" t="s">
        <v>5616</v>
      </c>
      <c r="C60" t="s">
        <v>6670</v>
      </c>
      <c r="D60" t="s">
        <v>5385</v>
      </c>
      <c r="G60" s="6">
        <v>7.846064814814814E-2</v>
      </c>
      <c r="H60" s="6" t="s">
        <v>6779</v>
      </c>
      <c r="I60">
        <v>1</v>
      </c>
      <c r="J60">
        <v>52</v>
      </c>
      <c r="K60">
        <v>59</v>
      </c>
      <c r="L60">
        <f t="shared" si="2"/>
        <v>6779</v>
      </c>
      <c r="M60">
        <f t="shared" si="3"/>
        <v>136.71632984215961</v>
      </c>
      <c r="N60" t="str">
        <f t="shared" si="0"/>
        <v/>
      </c>
      <c r="O60" s="15" t="str">
        <f t="shared" si="1"/>
        <v>insert into noskrien_reit (dalibnieks, rez,skriesim_db,sacensibas) values ('Rieksta Ance',6779,'','Garkalnes mežu Stirnu buks – 20,5 km/Buks');</v>
      </c>
    </row>
    <row r="61" spans="1:15" ht="13.5" thickBot="1">
      <c r="A61" s="4" t="s">
        <v>4447</v>
      </c>
      <c r="B61" t="s">
        <v>6473</v>
      </c>
      <c r="C61" t="s">
        <v>5142</v>
      </c>
      <c r="D61" t="s">
        <v>5355</v>
      </c>
      <c r="E61" t="s">
        <v>5088</v>
      </c>
      <c r="G61" s="6">
        <v>7.8668981481481479E-2</v>
      </c>
      <c r="H61" s="6" t="s">
        <v>6780</v>
      </c>
      <c r="I61">
        <v>1</v>
      </c>
      <c r="J61">
        <v>53</v>
      </c>
      <c r="K61">
        <v>17</v>
      </c>
      <c r="L61">
        <f t="shared" si="2"/>
        <v>6797</v>
      </c>
      <c r="M61">
        <f t="shared" si="3"/>
        <v>136.35427394438724</v>
      </c>
      <c r="N61" t="str">
        <f t="shared" si="0"/>
        <v>y</v>
      </c>
      <c r="O61" s="15" t="str">
        <f t="shared" si="1"/>
        <v>insert into noskrien_reit (dalibnieks, rez,skriesim_db,sacensibas) values ('Bērziņš Agnis',6797,'y','Garkalnes mežu Stirnu buks – 20,5 km/Buks');</v>
      </c>
    </row>
    <row r="62" spans="1:15" ht="13.5" thickBot="1">
      <c r="A62" s="4" t="s">
        <v>4448</v>
      </c>
      <c r="B62" t="s">
        <v>6225</v>
      </c>
      <c r="C62" t="s">
        <v>6671</v>
      </c>
      <c r="D62" t="s">
        <v>5358</v>
      </c>
      <c r="E62" t="s">
        <v>5390</v>
      </c>
      <c r="G62" s="6">
        <v>7.8668981481481479E-2</v>
      </c>
      <c r="H62" s="6" t="s">
        <v>6780</v>
      </c>
      <c r="I62">
        <v>1</v>
      </c>
      <c r="J62">
        <v>53</v>
      </c>
      <c r="K62">
        <v>17</v>
      </c>
      <c r="L62">
        <f t="shared" si="2"/>
        <v>6797</v>
      </c>
      <c r="M62">
        <f t="shared" si="3"/>
        <v>136.35427394438724</v>
      </c>
      <c r="N62" t="str">
        <f t="shared" si="0"/>
        <v/>
      </c>
      <c r="O62" s="15" t="str">
        <f t="shared" si="1"/>
        <v>insert into noskrien_reit (dalibnieks, rez,skriesim_db,sacensibas) values ('Sporāns Atis',6797,'','Garkalnes mežu Stirnu buks – 20,5 km/Buks');</v>
      </c>
    </row>
    <row r="63" spans="1:15" ht="13.5" thickBot="1">
      <c r="A63" s="4" t="s">
        <v>4449</v>
      </c>
      <c r="B63" t="s">
        <v>6225</v>
      </c>
      <c r="C63" t="s">
        <v>6672</v>
      </c>
      <c r="D63" t="s">
        <v>5355</v>
      </c>
      <c r="G63" s="6">
        <v>7.8750000000000001E-2</v>
      </c>
      <c r="H63" s="6" t="s">
        <v>6622</v>
      </c>
      <c r="I63">
        <v>1</v>
      </c>
      <c r="J63">
        <v>53</v>
      </c>
      <c r="K63">
        <v>24</v>
      </c>
      <c r="L63">
        <f t="shared" si="2"/>
        <v>6804</v>
      </c>
      <c r="M63">
        <f t="shared" si="3"/>
        <v>136.21399176954731</v>
      </c>
      <c r="N63" t="str">
        <f t="shared" si="0"/>
        <v/>
      </c>
      <c r="O63" s="15" t="str">
        <f t="shared" si="1"/>
        <v>insert into noskrien_reit (dalibnieks, rez,skriesim_db,sacensibas) values ('Artemjevs Atis',6804,'','Garkalnes mežu Stirnu buks – 20,5 km/Buks');</v>
      </c>
    </row>
    <row r="64" spans="1:15" ht="13.5" thickBot="1">
      <c r="A64" s="4" t="s">
        <v>4450</v>
      </c>
      <c r="B64" t="s">
        <v>4999</v>
      </c>
      <c r="C64" t="s">
        <v>5548</v>
      </c>
      <c r="D64" t="s">
        <v>5355</v>
      </c>
      <c r="G64" s="6">
        <v>7.8877314814814817E-2</v>
      </c>
      <c r="H64" s="6" t="s">
        <v>6781</v>
      </c>
      <c r="I64">
        <v>1</v>
      </c>
      <c r="J64">
        <v>53</v>
      </c>
      <c r="K64">
        <v>35</v>
      </c>
      <c r="L64">
        <f t="shared" si="2"/>
        <v>6815</v>
      </c>
      <c r="M64">
        <f t="shared" si="3"/>
        <v>135.99413059427735</v>
      </c>
      <c r="N64" t="str">
        <f t="shared" si="0"/>
        <v/>
      </c>
      <c r="O64" s="15" t="str">
        <f t="shared" si="1"/>
        <v>insert into noskrien_reit (dalibnieks, rez,skriesim_db,sacensibas) values ('Judkins Aleksandrs',6815,'','Garkalnes mežu Stirnu buks – 20,5 km/Buks');</v>
      </c>
    </row>
    <row r="65" spans="1:15" ht="13.5" thickBot="1">
      <c r="A65" s="4" t="s">
        <v>4451</v>
      </c>
      <c r="B65" t="s">
        <v>5008</v>
      </c>
      <c r="C65" t="s">
        <v>6428</v>
      </c>
      <c r="D65" t="s">
        <v>5358</v>
      </c>
      <c r="E65" t="s">
        <v>5391</v>
      </c>
      <c r="G65" s="6">
        <v>7.8912037037037031E-2</v>
      </c>
      <c r="H65" s="6" t="s">
        <v>6782</v>
      </c>
      <c r="I65">
        <v>1</v>
      </c>
      <c r="J65">
        <v>53</v>
      </c>
      <c r="K65">
        <v>38</v>
      </c>
      <c r="L65">
        <f t="shared" si="2"/>
        <v>6818</v>
      </c>
      <c r="M65">
        <f t="shared" si="3"/>
        <v>135.93429158110882</v>
      </c>
      <c r="N65" t="str">
        <f t="shared" si="0"/>
        <v/>
      </c>
      <c r="O65" s="15" t="str">
        <f t="shared" si="1"/>
        <v>insert into noskrien_reit (dalibnieks, rez,skriesim_db,sacensibas) values ('Voroņko Andris',6818,'','Garkalnes mežu Stirnu buks – 20,5 km/Buks');</v>
      </c>
    </row>
    <row r="66" spans="1:15" ht="13.5" thickBot="1">
      <c r="A66" s="4" t="s">
        <v>4452</v>
      </c>
      <c r="B66" t="s">
        <v>5066</v>
      </c>
      <c r="C66" t="s">
        <v>6447</v>
      </c>
      <c r="D66" t="s">
        <v>5355</v>
      </c>
      <c r="G66" s="6">
        <v>7.8923611111111111E-2</v>
      </c>
      <c r="H66" s="6" t="s">
        <v>6783</v>
      </c>
      <c r="I66">
        <v>1</v>
      </c>
      <c r="J66">
        <v>53</v>
      </c>
      <c r="K66">
        <v>39</v>
      </c>
      <c r="L66">
        <f t="shared" si="2"/>
        <v>6819</v>
      </c>
      <c r="M66">
        <f t="shared" si="3"/>
        <v>135.91435694383341</v>
      </c>
      <c r="N66" t="str">
        <f t="shared" ref="N66:N129" si="4">IF(E66="vsk noskrien","y","")</f>
        <v/>
      </c>
      <c r="O66" s="15" t="str">
        <f t="shared" ref="O66:O129" si="5">CONCATENATE("insert into noskrien_reit (dalibnieks, rez,skriesim_db,sacensibas) values ('",C66," ",B66,"',",L66,",'",N66,"','",$O$1,"');")</f>
        <v>insert into noskrien_reit (dalibnieks, rez,skriesim_db,sacensibas) values ('Daugaviņš Uldis',6819,'','Garkalnes mežu Stirnu buks – 20,5 km/Buks');</v>
      </c>
    </row>
    <row r="67" spans="1:15" ht="13.5" thickBot="1">
      <c r="A67" s="4" t="s">
        <v>4453</v>
      </c>
      <c r="B67" t="s">
        <v>4939</v>
      </c>
      <c r="C67" t="s">
        <v>6673</v>
      </c>
      <c r="D67" t="s">
        <v>5355</v>
      </c>
      <c r="E67" t="s">
        <v>5392</v>
      </c>
      <c r="G67" s="6">
        <v>7.9085648148148155E-2</v>
      </c>
      <c r="H67" s="6" t="s">
        <v>6784</v>
      </c>
      <c r="I67">
        <v>1</v>
      </c>
      <c r="J67">
        <v>53</v>
      </c>
      <c r="K67">
        <v>53</v>
      </c>
      <c r="L67">
        <f t="shared" ref="L67:L130" si="6">I67*3600+J67*60+K67</f>
        <v>6833</v>
      </c>
      <c r="M67">
        <f t="shared" ref="M67:M130" si="7">$L$2/L67*200</f>
        <v>135.63588467730133</v>
      </c>
      <c r="N67" t="str">
        <f t="shared" si="4"/>
        <v/>
      </c>
      <c r="O67" s="15" t="str">
        <f t="shared" si="5"/>
        <v>insert into noskrien_reit (dalibnieks, rez,skriesim_db,sacensibas) values ('Bautris Dainis',6833,'','Garkalnes mežu Stirnu buks – 20,5 km/Buks');</v>
      </c>
    </row>
    <row r="68" spans="1:15" ht="13.5" thickBot="1">
      <c r="A68" s="4" t="s">
        <v>4454</v>
      </c>
      <c r="B68" t="s">
        <v>5001</v>
      </c>
      <c r="C68" t="s">
        <v>4982</v>
      </c>
      <c r="D68" t="s">
        <v>5360</v>
      </c>
      <c r="G68" s="6">
        <v>7.9212962962962971E-2</v>
      </c>
      <c r="H68" s="6" t="s">
        <v>6785</v>
      </c>
      <c r="I68">
        <v>1</v>
      </c>
      <c r="J68">
        <v>54</v>
      </c>
      <c r="K68">
        <v>4</v>
      </c>
      <c r="L68">
        <f t="shared" si="6"/>
        <v>6844</v>
      </c>
      <c r="M68">
        <f t="shared" si="7"/>
        <v>135.41788427819986</v>
      </c>
      <c r="N68" t="str">
        <f t="shared" si="4"/>
        <v/>
      </c>
      <c r="O68" s="15" t="str">
        <f t="shared" si="5"/>
        <v>insert into noskrien_reit (dalibnieks, rez,skriesim_db,sacensibas) values ('Puriņš Viesturs',6844,'','Garkalnes mežu Stirnu buks – 20,5 km/Buks');</v>
      </c>
    </row>
    <row r="69" spans="1:15" ht="13.5" thickBot="1">
      <c r="A69" s="4" t="s">
        <v>4455</v>
      </c>
      <c r="B69" t="s">
        <v>5134</v>
      </c>
      <c r="C69" t="s">
        <v>6674</v>
      </c>
      <c r="D69" t="s">
        <v>5360</v>
      </c>
      <c r="E69" t="s">
        <v>5393</v>
      </c>
      <c r="G69" s="6">
        <v>7.9872685185185185E-2</v>
      </c>
      <c r="H69" s="6" t="s">
        <v>6786</v>
      </c>
      <c r="I69">
        <v>1</v>
      </c>
      <c r="J69">
        <v>55</v>
      </c>
      <c r="K69">
        <v>1</v>
      </c>
      <c r="L69">
        <f t="shared" si="6"/>
        <v>6901</v>
      </c>
      <c r="M69">
        <f t="shared" si="7"/>
        <v>134.29937690189828</v>
      </c>
      <c r="N69" t="str">
        <f t="shared" si="4"/>
        <v/>
      </c>
      <c r="O69" s="15" t="str">
        <f t="shared" si="5"/>
        <v>insert into noskrien_reit (dalibnieks, rez,skriesim_db,sacensibas) values ('Avdejevs Guntars',6901,'','Garkalnes mežu Stirnu buks – 20,5 km/Buks');</v>
      </c>
    </row>
    <row r="70" spans="1:15" ht="13.5" thickBot="1">
      <c r="A70" s="4" t="s">
        <v>4456</v>
      </c>
      <c r="B70" t="s">
        <v>4967</v>
      </c>
      <c r="C70" t="s">
        <v>6401</v>
      </c>
      <c r="D70" t="s">
        <v>5368</v>
      </c>
      <c r="E70" t="s">
        <v>5378</v>
      </c>
      <c r="G70" s="6">
        <v>7.9895833333333333E-2</v>
      </c>
      <c r="H70" s="6" t="s">
        <v>6787</v>
      </c>
      <c r="I70">
        <v>1</v>
      </c>
      <c r="J70">
        <v>55</v>
      </c>
      <c r="K70">
        <v>3</v>
      </c>
      <c r="L70">
        <f t="shared" si="6"/>
        <v>6903</v>
      </c>
      <c r="M70">
        <f t="shared" si="7"/>
        <v>134.26046646385629</v>
      </c>
      <c r="N70" t="str">
        <f t="shared" si="4"/>
        <v/>
      </c>
      <c r="O70" s="15" t="str">
        <f t="shared" si="5"/>
        <v>insert into noskrien_reit (dalibnieks, rez,skriesim_db,sacensibas) values ('Katlapa Linda',6903,'','Garkalnes mežu Stirnu buks – 20,5 km/Buks');</v>
      </c>
    </row>
    <row r="71" spans="1:15" ht="13.5" thickBot="1">
      <c r="A71" s="4" t="s">
        <v>4457</v>
      </c>
      <c r="B71" t="s">
        <v>4960</v>
      </c>
      <c r="C71" t="s">
        <v>6675</v>
      </c>
      <c r="D71" t="s">
        <v>5360</v>
      </c>
      <c r="E71" t="s">
        <v>5394</v>
      </c>
      <c r="G71" s="6">
        <v>8.0046296296296296E-2</v>
      </c>
      <c r="H71" s="6" t="s">
        <v>6788</v>
      </c>
      <c r="I71">
        <v>1</v>
      </c>
      <c r="J71">
        <v>55</v>
      </c>
      <c r="K71">
        <v>16</v>
      </c>
      <c r="L71">
        <f t="shared" si="6"/>
        <v>6916</v>
      </c>
      <c r="M71">
        <f t="shared" si="7"/>
        <v>134.0080971659919</v>
      </c>
      <c r="N71" t="str">
        <f t="shared" si="4"/>
        <v/>
      </c>
      <c r="O71" s="15" t="str">
        <f t="shared" si="5"/>
        <v>insert into noskrien_reit (dalibnieks, rez,skriesim_db,sacensibas) values ('Vīlips Māris',6916,'','Garkalnes mežu Stirnu buks – 20,5 km/Buks');</v>
      </c>
    </row>
    <row r="72" spans="1:15" ht="13.5" thickBot="1">
      <c r="A72" s="4" t="s">
        <v>4458</v>
      </c>
      <c r="B72" t="s">
        <v>6463</v>
      </c>
      <c r="C72" t="s">
        <v>6464</v>
      </c>
      <c r="D72" t="s">
        <v>5355</v>
      </c>
      <c r="E72" t="s">
        <v>5395</v>
      </c>
      <c r="G72" s="6">
        <v>8.009259259259259E-2</v>
      </c>
      <c r="H72" s="6" t="s">
        <v>6789</v>
      </c>
      <c r="I72">
        <v>1</v>
      </c>
      <c r="J72">
        <v>55</v>
      </c>
      <c r="K72">
        <v>20</v>
      </c>
      <c r="L72">
        <f t="shared" si="6"/>
        <v>6920</v>
      </c>
      <c r="M72">
        <f t="shared" si="7"/>
        <v>133.93063583815029</v>
      </c>
      <c r="N72" t="str">
        <f t="shared" si="4"/>
        <v/>
      </c>
      <c r="O72" s="15" t="str">
        <f t="shared" si="5"/>
        <v>insert into noskrien_reit (dalibnieks, rez,skriesim_db,sacensibas) values ('Albužis Dainars',6920,'','Garkalnes mežu Stirnu buks – 20,5 km/Buks');</v>
      </c>
    </row>
    <row r="73" spans="1:15" ht="13.5" thickBot="1">
      <c r="A73" s="4" t="s">
        <v>4459</v>
      </c>
      <c r="B73" t="s">
        <v>4992</v>
      </c>
      <c r="C73" t="s">
        <v>6436</v>
      </c>
      <c r="D73" t="s">
        <v>5355</v>
      </c>
      <c r="E73" t="s">
        <v>5088</v>
      </c>
      <c r="G73" s="6">
        <v>8.0104166666666657E-2</v>
      </c>
      <c r="H73" s="6" t="s">
        <v>6790</v>
      </c>
      <c r="I73">
        <v>1</v>
      </c>
      <c r="J73">
        <v>55</v>
      </c>
      <c r="K73">
        <v>21</v>
      </c>
      <c r="L73">
        <f t="shared" si="6"/>
        <v>6921</v>
      </c>
      <c r="M73">
        <f t="shared" si="7"/>
        <v>133.91128449646007</v>
      </c>
      <c r="N73" t="str">
        <f t="shared" si="4"/>
        <v>y</v>
      </c>
      <c r="O73" s="15" t="str">
        <f t="shared" si="5"/>
        <v>insert into noskrien_reit (dalibnieks, rez,skriesim_db,sacensibas) values ('Ruskovs Dmitrijs',6921,'y','Garkalnes mežu Stirnu buks – 20,5 km/Buks');</v>
      </c>
    </row>
    <row r="74" spans="1:15" ht="13.5" thickBot="1">
      <c r="A74" s="4" t="s">
        <v>4460</v>
      </c>
      <c r="B74" s="4" t="s">
        <v>6728</v>
      </c>
      <c r="C74" s="4" t="s">
        <v>6729</v>
      </c>
      <c r="D74" t="s">
        <v>5355</v>
      </c>
      <c r="E74" t="s">
        <v>5274</v>
      </c>
      <c r="G74" s="6">
        <v>8.0115740740740737E-2</v>
      </c>
      <c r="H74" s="6" t="s">
        <v>6791</v>
      </c>
      <c r="I74">
        <v>1</v>
      </c>
      <c r="J74">
        <v>55</v>
      </c>
      <c r="K74">
        <v>22</v>
      </c>
      <c r="L74">
        <f t="shared" si="6"/>
        <v>6922</v>
      </c>
      <c r="M74">
        <f t="shared" si="7"/>
        <v>133.89193874602717</v>
      </c>
      <c r="N74" t="str">
        <f t="shared" si="4"/>
        <v/>
      </c>
      <c r="O74" s="15" t="str">
        <f t="shared" si="5"/>
        <v>insert into noskrien_reit (dalibnieks, rez,skriesim_db,sacensibas) values ('Jaunzems Fidžeralds Dzintars Džons',6922,'','Garkalnes mežu Stirnu buks – 20,5 km/Buks');</v>
      </c>
    </row>
    <row r="75" spans="1:15" ht="13.5" thickBot="1">
      <c r="A75" s="4" t="s">
        <v>4461</v>
      </c>
      <c r="B75" t="s">
        <v>4936</v>
      </c>
      <c r="C75" t="s">
        <v>6676</v>
      </c>
      <c r="D75" t="s">
        <v>5355</v>
      </c>
      <c r="E75" t="s">
        <v>5396</v>
      </c>
      <c r="G75" s="6">
        <v>8.0659722222222216E-2</v>
      </c>
      <c r="H75" s="6" t="s">
        <v>6792</v>
      </c>
      <c r="I75">
        <v>1</v>
      </c>
      <c r="J75">
        <v>56</v>
      </c>
      <c r="K75">
        <v>9</v>
      </c>
      <c r="L75">
        <f t="shared" si="6"/>
        <v>6969</v>
      </c>
      <c r="M75">
        <f t="shared" si="7"/>
        <v>132.98895106901995</v>
      </c>
      <c r="N75" t="str">
        <f t="shared" si="4"/>
        <v/>
      </c>
      <c r="O75" s="15" t="str">
        <f t="shared" si="5"/>
        <v>insert into noskrien_reit (dalibnieks, rez,skriesim_db,sacensibas) values ('Šablinskis Kristaps',6969,'','Garkalnes mežu Stirnu buks – 20,5 km/Buks');</v>
      </c>
    </row>
    <row r="76" spans="1:15" ht="13.5" thickBot="1">
      <c r="A76" s="4" t="s">
        <v>4462</v>
      </c>
      <c r="B76" t="s">
        <v>5299</v>
      </c>
      <c r="C76" t="s">
        <v>6677</v>
      </c>
      <c r="D76" t="s">
        <v>5385</v>
      </c>
      <c r="E76" t="s">
        <v>5088</v>
      </c>
      <c r="G76" s="6">
        <v>8.0717592592592591E-2</v>
      </c>
      <c r="H76" s="6" t="s">
        <v>6793</v>
      </c>
      <c r="I76">
        <v>1</v>
      </c>
      <c r="J76">
        <v>56</v>
      </c>
      <c r="K76">
        <v>14</v>
      </c>
      <c r="L76">
        <f t="shared" si="6"/>
        <v>6974</v>
      </c>
      <c r="M76">
        <f t="shared" si="7"/>
        <v>132.89360481789504</v>
      </c>
      <c r="N76" t="str">
        <f t="shared" si="4"/>
        <v>y</v>
      </c>
      <c r="O76" s="15" t="str">
        <f t="shared" si="5"/>
        <v>insert into noskrien_reit (dalibnieks, rez,skriesim_db,sacensibas) values ('Melberga Evija',6974,'y','Garkalnes mežu Stirnu buks – 20,5 km/Buks');</v>
      </c>
    </row>
    <row r="77" spans="1:15" ht="13.5" thickBot="1">
      <c r="A77" s="4" t="s">
        <v>4463</v>
      </c>
      <c r="B77" t="s">
        <v>5302</v>
      </c>
      <c r="C77" t="s">
        <v>6427</v>
      </c>
      <c r="D77" t="s">
        <v>5355</v>
      </c>
      <c r="G77" s="6">
        <v>8.0752314814814818E-2</v>
      </c>
      <c r="H77" s="6" t="s">
        <v>6625</v>
      </c>
      <c r="I77">
        <v>1</v>
      </c>
      <c r="J77">
        <v>56</v>
      </c>
      <c r="K77">
        <v>17</v>
      </c>
      <c r="L77">
        <f t="shared" si="6"/>
        <v>6977</v>
      </c>
      <c r="M77">
        <f t="shared" si="7"/>
        <v>132.83646266303569</v>
      </c>
      <c r="N77" t="str">
        <f t="shared" si="4"/>
        <v/>
      </c>
      <c r="O77" s="15" t="str">
        <f t="shared" si="5"/>
        <v>insert into noskrien_reit (dalibnieks, rez,skriesim_db,sacensibas) values ('Jundzis Edijs',6977,'','Garkalnes mežu Stirnu buks – 20,5 km/Buks');</v>
      </c>
    </row>
    <row r="78" spans="1:15" ht="13.5" thickBot="1">
      <c r="A78" s="4" t="s">
        <v>4464</v>
      </c>
      <c r="B78" t="s">
        <v>4990</v>
      </c>
      <c r="C78" t="s">
        <v>6289</v>
      </c>
      <c r="D78" t="s">
        <v>5360</v>
      </c>
      <c r="E78" t="s">
        <v>5088</v>
      </c>
      <c r="G78" s="6">
        <v>8.1018518518518517E-2</v>
      </c>
      <c r="H78" s="6" t="s">
        <v>6794</v>
      </c>
      <c r="I78">
        <v>1</v>
      </c>
      <c r="J78">
        <v>56</v>
      </c>
      <c r="K78">
        <v>40</v>
      </c>
      <c r="L78">
        <f t="shared" si="6"/>
        <v>7000</v>
      </c>
      <c r="M78">
        <f t="shared" si="7"/>
        <v>132.4</v>
      </c>
      <c r="N78" t="str">
        <f t="shared" si="4"/>
        <v>y</v>
      </c>
      <c r="O78" s="15" t="str">
        <f t="shared" si="5"/>
        <v>insert into noskrien_reit (dalibnieks, rez,skriesim_db,sacensibas) values ('Arnicāns Ainārs',7000,'y','Garkalnes mežu Stirnu buks – 20,5 km/Buks');</v>
      </c>
    </row>
    <row r="79" spans="1:15" ht="13.5" thickBot="1">
      <c r="A79" s="4" t="s">
        <v>4465</v>
      </c>
      <c r="B79" t="s">
        <v>5008</v>
      </c>
      <c r="C79" t="s">
        <v>6678</v>
      </c>
      <c r="D79" t="s">
        <v>5355</v>
      </c>
      <c r="G79" s="6">
        <v>8.111111111111112E-2</v>
      </c>
      <c r="H79" s="6" t="s">
        <v>6795</v>
      </c>
      <c r="I79">
        <v>1</v>
      </c>
      <c r="J79">
        <v>56</v>
      </c>
      <c r="K79">
        <v>48</v>
      </c>
      <c r="L79">
        <f t="shared" si="6"/>
        <v>7008</v>
      </c>
      <c r="M79">
        <f t="shared" si="7"/>
        <v>132.2488584474886</v>
      </c>
      <c r="N79" t="str">
        <f t="shared" si="4"/>
        <v/>
      </c>
      <c r="O79" s="15" t="str">
        <f t="shared" si="5"/>
        <v>insert into noskrien_reit (dalibnieks, rez,skriesim_db,sacensibas) values ('Prindulis Andris',7008,'','Garkalnes mežu Stirnu buks – 20,5 km/Buks');</v>
      </c>
    </row>
    <row r="80" spans="1:15" ht="13.5" thickBot="1">
      <c r="A80" s="4" t="s">
        <v>4466</v>
      </c>
      <c r="B80" t="s">
        <v>5200</v>
      </c>
      <c r="C80" t="s">
        <v>5571</v>
      </c>
      <c r="D80" t="s">
        <v>5355</v>
      </c>
      <c r="G80" s="6">
        <v>8.1192129629629628E-2</v>
      </c>
      <c r="H80" s="6" t="s">
        <v>6796</v>
      </c>
      <c r="I80">
        <v>1</v>
      </c>
      <c r="J80">
        <v>56</v>
      </c>
      <c r="K80">
        <v>55</v>
      </c>
      <c r="L80">
        <f t="shared" si="6"/>
        <v>7015</v>
      </c>
      <c r="M80">
        <f t="shared" si="7"/>
        <v>132.11689237348537</v>
      </c>
      <c r="N80" t="str">
        <f t="shared" si="4"/>
        <v/>
      </c>
      <c r="O80" s="15" t="str">
        <f t="shared" si="5"/>
        <v>insert into noskrien_reit (dalibnieks, rez,skriesim_db,sacensibas) values ('Zariņš Nauris',7015,'','Garkalnes mežu Stirnu buks – 20,5 km/Buks');</v>
      </c>
    </row>
    <row r="81" spans="1:15" ht="13.5" thickBot="1">
      <c r="A81" s="4" t="s">
        <v>4467</v>
      </c>
      <c r="B81" t="s">
        <v>4987</v>
      </c>
      <c r="C81" t="s">
        <v>6472</v>
      </c>
      <c r="D81" t="s">
        <v>5360</v>
      </c>
      <c r="E81" t="s">
        <v>5397</v>
      </c>
      <c r="G81" s="6">
        <v>8.1238425925925936E-2</v>
      </c>
      <c r="H81" s="6" t="s">
        <v>6797</v>
      </c>
      <c r="I81">
        <v>1</v>
      </c>
      <c r="J81">
        <v>56</v>
      </c>
      <c r="K81">
        <v>59</v>
      </c>
      <c r="L81">
        <f t="shared" si="6"/>
        <v>7019</v>
      </c>
      <c r="M81">
        <f t="shared" si="7"/>
        <v>132.0416013677162</v>
      </c>
      <c r="N81" t="str">
        <f t="shared" si="4"/>
        <v/>
      </c>
      <c r="O81" s="15" t="str">
        <f t="shared" si="5"/>
        <v>insert into noskrien_reit (dalibnieks, rez,skriesim_db,sacensibas) values ('Grava Normunds',7019,'','Garkalnes mežu Stirnu buks – 20,5 km/Buks');</v>
      </c>
    </row>
    <row r="82" spans="1:15" ht="13.5" thickBot="1">
      <c r="A82" s="4" t="s">
        <v>4468</v>
      </c>
      <c r="B82" t="s">
        <v>5205</v>
      </c>
      <c r="C82" t="s">
        <v>6679</v>
      </c>
      <c r="D82" t="s">
        <v>5360</v>
      </c>
      <c r="G82" s="6">
        <v>8.1562499999999996E-2</v>
      </c>
      <c r="H82" s="6" t="s">
        <v>6628</v>
      </c>
      <c r="I82">
        <v>1</v>
      </c>
      <c r="J82">
        <v>57</v>
      </c>
      <c r="K82">
        <v>27</v>
      </c>
      <c r="L82">
        <f t="shared" si="6"/>
        <v>7047</v>
      </c>
      <c r="M82">
        <f t="shared" si="7"/>
        <v>131.51695757059741</v>
      </c>
      <c r="N82" t="str">
        <f t="shared" si="4"/>
        <v/>
      </c>
      <c r="O82" s="15" t="str">
        <f t="shared" si="5"/>
        <v>insert into noskrien_reit (dalibnieks, rez,skriesim_db,sacensibas) values ('Bura Eduards',7047,'','Garkalnes mežu Stirnu buks – 20,5 km/Buks');</v>
      </c>
    </row>
    <row r="83" spans="1:15" ht="13.5" thickBot="1">
      <c r="A83" s="4" t="s">
        <v>4469</v>
      </c>
      <c r="B83" t="s">
        <v>6416</v>
      </c>
      <c r="C83" t="s">
        <v>6417</v>
      </c>
      <c r="D83" t="s">
        <v>5385</v>
      </c>
      <c r="E83" t="s">
        <v>5396</v>
      </c>
      <c r="G83" s="6">
        <v>8.1678240740740746E-2</v>
      </c>
      <c r="H83" s="6" t="s">
        <v>6798</v>
      </c>
      <c r="I83">
        <v>1</v>
      </c>
      <c r="J83">
        <v>57</v>
      </c>
      <c r="K83">
        <v>37</v>
      </c>
      <c r="L83">
        <f t="shared" si="6"/>
        <v>7057</v>
      </c>
      <c r="M83">
        <f t="shared" si="7"/>
        <v>131.33059373671531</v>
      </c>
      <c r="N83" t="str">
        <f t="shared" si="4"/>
        <v/>
      </c>
      <c r="O83" s="15" t="str">
        <f t="shared" si="5"/>
        <v>insert into noskrien_reit (dalibnieks, rez,skriesim_db,sacensibas) values ('Lauska Klinta',7057,'','Garkalnes mežu Stirnu buks – 20,5 km/Buks');</v>
      </c>
    </row>
    <row r="84" spans="1:15" ht="13.5" thickBot="1">
      <c r="A84" s="4" t="s">
        <v>4470</v>
      </c>
      <c r="B84" t="s">
        <v>5175</v>
      </c>
      <c r="C84" t="s">
        <v>6497</v>
      </c>
      <c r="D84" t="s">
        <v>5355</v>
      </c>
      <c r="G84" s="6">
        <v>8.188657407407407E-2</v>
      </c>
      <c r="H84" s="6" t="s">
        <v>6799</v>
      </c>
      <c r="I84">
        <v>1</v>
      </c>
      <c r="J84">
        <v>57</v>
      </c>
      <c r="K84">
        <v>55</v>
      </c>
      <c r="L84">
        <f t="shared" si="6"/>
        <v>7075</v>
      </c>
      <c r="M84">
        <f t="shared" si="7"/>
        <v>130.99646643109543</v>
      </c>
      <c r="N84" t="str">
        <f t="shared" si="4"/>
        <v/>
      </c>
      <c r="O84" s="15" t="str">
        <f t="shared" si="5"/>
        <v>insert into noskrien_reit (dalibnieks, rez,skriesim_db,sacensibas) values ('Cinis Kārlis',7075,'','Garkalnes mežu Stirnu buks – 20,5 km/Buks');</v>
      </c>
    </row>
    <row r="85" spans="1:15" ht="13.5" thickBot="1">
      <c r="A85" s="4" t="s">
        <v>4471</v>
      </c>
      <c r="B85" t="s">
        <v>4954</v>
      </c>
      <c r="C85" t="s">
        <v>5569</v>
      </c>
      <c r="D85" t="s">
        <v>5368</v>
      </c>
      <c r="G85" s="6">
        <v>8.1909722222222217E-2</v>
      </c>
      <c r="H85" s="6" t="s">
        <v>6800</v>
      </c>
      <c r="I85">
        <v>1</v>
      </c>
      <c r="J85">
        <v>57</v>
      </c>
      <c r="K85">
        <v>57</v>
      </c>
      <c r="L85">
        <f t="shared" si="6"/>
        <v>7077</v>
      </c>
      <c r="M85">
        <f t="shared" si="7"/>
        <v>130.95944609297726</v>
      </c>
      <c r="N85" t="str">
        <f t="shared" si="4"/>
        <v/>
      </c>
      <c r="O85" s="15" t="str">
        <f t="shared" si="5"/>
        <v>insert into noskrien_reit (dalibnieks, rez,skriesim_db,sacensibas) values ('Līdumniece Līga',7077,'','Garkalnes mežu Stirnu buks – 20,5 km/Buks');</v>
      </c>
    </row>
    <row r="86" spans="1:15" ht="13.5" thickBot="1">
      <c r="A86" s="4" t="s">
        <v>4472</v>
      </c>
      <c r="B86" t="s">
        <v>5033</v>
      </c>
      <c r="C86" t="s">
        <v>5034</v>
      </c>
      <c r="D86" t="s">
        <v>5368</v>
      </c>
      <c r="E86" t="s">
        <v>5398</v>
      </c>
      <c r="G86" s="6">
        <v>8.1990740740740739E-2</v>
      </c>
      <c r="H86" s="6" t="s">
        <v>6801</v>
      </c>
      <c r="I86">
        <v>1</v>
      </c>
      <c r="J86">
        <v>58</v>
      </c>
      <c r="K86">
        <v>4</v>
      </c>
      <c r="L86">
        <f t="shared" si="6"/>
        <v>7084</v>
      </c>
      <c r="M86">
        <f t="shared" si="7"/>
        <v>130.83003952569169</v>
      </c>
      <c r="N86" t="str">
        <f t="shared" si="4"/>
        <v/>
      </c>
      <c r="O86" s="15" t="str">
        <f t="shared" si="5"/>
        <v>insert into noskrien_reit (dalibnieks, rez,skriesim_db,sacensibas) values ('Pētersone Vineta',7084,'','Garkalnes mežu Stirnu buks – 20,5 km/Buks');</v>
      </c>
    </row>
    <row r="87" spans="1:15" ht="13.5" thickBot="1">
      <c r="A87" s="4" t="s">
        <v>4473</v>
      </c>
      <c r="B87" t="s">
        <v>5168</v>
      </c>
      <c r="C87" t="s">
        <v>5571</v>
      </c>
      <c r="D87" t="s">
        <v>5360</v>
      </c>
      <c r="E87" t="s">
        <v>5398</v>
      </c>
      <c r="G87" s="6">
        <v>8.2048611111111114E-2</v>
      </c>
      <c r="H87" s="6" t="s">
        <v>6802</v>
      </c>
      <c r="I87">
        <v>1</v>
      </c>
      <c r="J87">
        <v>58</v>
      </c>
      <c r="K87">
        <v>9</v>
      </c>
      <c r="L87">
        <f t="shared" si="6"/>
        <v>7089</v>
      </c>
      <c r="M87">
        <f t="shared" si="7"/>
        <v>130.73776273099168</v>
      </c>
      <c r="N87" t="str">
        <f t="shared" si="4"/>
        <v/>
      </c>
      <c r="O87" s="15" t="str">
        <f t="shared" si="5"/>
        <v>insert into noskrien_reit (dalibnieks, rez,skriesim_db,sacensibas) values ('Zariņš Juris',7089,'','Garkalnes mežu Stirnu buks – 20,5 km/Buks');</v>
      </c>
    </row>
    <row r="88" spans="1:15" ht="13.5" thickBot="1">
      <c r="A88" s="4" t="s">
        <v>4474</v>
      </c>
      <c r="B88" t="s">
        <v>6680</v>
      </c>
      <c r="C88" t="s">
        <v>6681</v>
      </c>
      <c r="D88" t="s">
        <v>5368</v>
      </c>
      <c r="G88" s="6">
        <v>8.2071759259259261E-2</v>
      </c>
      <c r="H88" s="6" t="s">
        <v>6629</v>
      </c>
      <c r="I88">
        <v>1</v>
      </c>
      <c r="J88">
        <v>58</v>
      </c>
      <c r="K88">
        <v>11</v>
      </c>
      <c r="L88">
        <f t="shared" si="6"/>
        <v>7091</v>
      </c>
      <c r="M88">
        <f t="shared" si="7"/>
        <v>130.70088845014806</v>
      </c>
      <c r="N88" t="str">
        <f t="shared" si="4"/>
        <v/>
      </c>
      <c r="O88" s="15" t="str">
        <f t="shared" si="5"/>
        <v>insert into noskrien_reit (dalibnieks, rez,skriesim_db,sacensibas) values ('Valtmane Ella',7091,'','Garkalnes mežu Stirnu buks – 20,5 km/Buks');</v>
      </c>
    </row>
    <row r="89" spans="1:15" ht="13.5" thickBot="1">
      <c r="A89" s="4" t="s">
        <v>4475</v>
      </c>
      <c r="B89" t="s">
        <v>5039</v>
      </c>
      <c r="C89" t="s">
        <v>6431</v>
      </c>
      <c r="D89" t="s">
        <v>5368</v>
      </c>
      <c r="E89" t="s">
        <v>5399</v>
      </c>
      <c r="G89" s="6">
        <v>8.2314814814814813E-2</v>
      </c>
      <c r="H89" s="6" t="s">
        <v>6803</v>
      </c>
      <c r="I89">
        <v>1</v>
      </c>
      <c r="J89">
        <v>58</v>
      </c>
      <c r="K89">
        <v>32</v>
      </c>
      <c r="L89">
        <f t="shared" si="6"/>
        <v>7112</v>
      </c>
      <c r="M89">
        <f t="shared" si="7"/>
        <v>130.31496062992125</v>
      </c>
      <c r="N89" t="str">
        <f t="shared" si="4"/>
        <v/>
      </c>
      <c r="O89" s="15" t="str">
        <f t="shared" si="5"/>
        <v>insert into noskrien_reit (dalibnieks, rez,skriesim_db,sacensibas) values ('Žubule Lauma',7112,'','Garkalnes mežu Stirnu buks – 20,5 km/Buks');</v>
      </c>
    </row>
    <row r="90" spans="1:15" ht="13.5" thickBot="1">
      <c r="A90" s="4" t="s">
        <v>4476</v>
      </c>
      <c r="B90" t="s">
        <v>4969</v>
      </c>
      <c r="C90" t="s">
        <v>5020</v>
      </c>
      <c r="D90" t="s">
        <v>5355</v>
      </c>
      <c r="E90" t="s">
        <v>5400</v>
      </c>
      <c r="G90" s="6">
        <v>8.2349537037037041E-2</v>
      </c>
      <c r="H90" s="6" t="s">
        <v>6804</v>
      </c>
      <c r="I90">
        <v>1</v>
      </c>
      <c r="J90">
        <v>58</v>
      </c>
      <c r="K90">
        <v>35</v>
      </c>
      <c r="L90">
        <f t="shared" si="6"/>
        <v>7115</v>
      </c>
      <c r="M90">
        <f t="shared" si="7"/>
        <v>130.26001405481378</v>
      </c>
      <c r="N90" t="str">
        <f t="shared" si="4"/>
        <v/>
      </c>
      <c r="O90" s="15" t="str">
        <f t="shared" si="5"/>
        <v>insert into noskrien_reit (dalibnieks, rez,skriesim_db,sacensibas) values ('Pētersons Mārtiņš',7115,'','Garkalnes mežu Stirnu buks – 20,5 km/Buks');</v>
      </c>
    </row>
    <row r="91" spans="1:15" ht="13.5" thickBot="1">
      <c r="A91" s="4" t="s">
        <v>4477</v>
      </c>
      <c r="B91" t="s">
        <v>4987</v>
      </c>
      <c r="C91" t="s">
        <v>5553</v>
      </c>
      <c r="D91" t="s">
        <v>5360</v>
      </c>
      <c r="E91" t="s">
        <v>5117</v>
      </c>
      <c r="G91" s="6">
        <v>8.2581018518518512E-2</v>
      </c>
      <c r="H91" s="6" t="s">
        <v>6805</v>
      </c>
      <c r="I91">
        <v>1</v>
      </c>
      <c r="J91">
        <v>58</v>
      </c>
      <c r="K91">
        <v>55</v>
      </c>
      <c r="L91">
        <f t="shared" si="6"/>
        <v>7135</v>
      </c>
      <c r="M91">
        <f t="shared" si="7"/>
        <v>129.89488437281008</v>
      </c>
      <c r="N91" t="str">
        <f t="shared" si="4"/>
        <v/>
      </c>
      <c r="O91" s="15" t="str">
        <f t="shared" si="5"/>
        <v>insert into noskrien_reit (dalibnieks, rez,skriesim_db,sacensibas) values ('Paško Normunds',7135,'','Garkalnes mežu Stirnu buks – 20,5 km/Buks');</v>
      </c>
    </row>
    <row r="92" spans="1:15" ht="13.5" thickBot="1">
      <c r="A92" s="4" t="s">
        <v>4478</v>
      </c>
      <c r="B92" t="s">
        <v>4939</v>
      </c>
      <c r="C92" t="s">
        <v>5291</v>
      </c>
      <c r="D92" t="s">
        <v>5360</v>
      </c>
      <c r="E92" t="s">
        <v>5292</v>
      </c>
      <c r="G92" s="6">
        <v>8.2685185185185181E-2</v>
      </c>
      <c r="H92" s="6" t="s">
        <v>6806</v>
      </c>
      <c r="I92">
        <v>1</v>
      </c>
      <c r="J92">
        <v>59</v>
      </c>
      <c r="K92">
        <v>4</v>
      </c>
      <c r="L92">
        <f t="shared" si="6"/>
        <v>7144</v>
      </c>
      <c r="M92">
        <f t="shared" si="7"/>
        <v>129.73124300111982</v>
      </c>
      <c r="N92" t="str">
        <f t="shared" si="4"/>
        <v/>
      </c>
      <c r="O92" s="15" t="str">
        <f t="shared" si="5"/>
        <v>insert into noskrien_reit (dalibnieks, rez,skriesim_db,sacensibas) values ('Driņķis Dainis',7144,'','Garkalnes mežu Stirnu buks – 20,5 km/Buks');</v>
      </c>
    </row>
    <row r="93" spans="1:15" ht="13.5" thickBot="1">
      <c r="A93" s="4" t="s">
        <v>4479</v>
      </c>
      <c r="B93" t="s">
        <v>5157</v>
      </c>
      <c r="C93" t="s">
        <v>6682</v>
      </c>
      <c r="D93" t="s">
        <v>5355</v>
      </c>
      <c r="G93" s="6">
        <v>8.2696759259259262E-2</v>
      </c>
      <c r="H93" s="6" t="s">
        <v>6807</v>
      </c>
      <c r="I93">
        <v>1</v>
      </c>
      <c r="J93">
        <v>59</v>
      </c>
      <c r="K93">
        <v>5</v>
      </c>
      <c r="L93">
        <f t="shared" si="6"/>
        <v>7145</v>
      </c>
      <c r="M93">
        <f t="shared" si="7"/>
        <v>129.71308607417774</v>
      </c>
      <c r="N93" t="str">
        <f t="shared" si="4"/>
        <v/>
      </c>
      <c r="O93" s="15" t="str">
        <f t="shared" si="5"/>
        <v>insert into noskrien_reit (dalibnieks, rez,skriesim_db,sacensibas) values ('Serdāns Dāvis',7145,'','Garkalnes mežu Stirnu buks – 20,5 km/Buks');</v>
      </c>
    </row>
    <row r="94" spans="1:15" ht="13.5" thickBot="1">
      <c r="A94" s="4" t="s">
        <v>4480</v>
      </c>
      <c r="B94" t="s">
        <v>4967</v>
      </c>
      <c r="C94" t="s">
        <v>4968</v>
      </c>
      <c r="D94" t="s">
        <v>5368</v>
      </c>
      <c r="E94" t="s">
        <v>5088</v>
      </c>
      <c r="G94" s="6">
        <v>8.2893518518518519E-2</v>
      </c>
      <c r="H94" s="6" t="s">
        <v>6808</v>
      </c>
      <c r="I94">
        <v>1</v>
      </c>
      <c r="J94">
        <v>59</v>
      </c>
      <c r="K94">
        <v>22</v>
      </c>
      <c r="L94">
        <f t="shared" si="6"/>
        <v>7162</v>
      </c>
      <c r="M94">
        <f t="shared" si="7"/>
        <v>129.40519407986594</v>
      </c>
      <c r="N94" t="str">
        <f t="shared" si="4"/>
        <v>y</v>
      </c>
      <c r="O94" s="15" t="str">
        <f t="shared" si="5"/>
        <v>insert into noskrien_reit (dalibnieks, rez,skriesim_db,sacensibas) values ('Beldava Linda',7162,'y','Garkalnes mežu Stirnu buks – 20,5 km/Buks');</v>
      </c>
    </row>
    <row r="95" spans="1:15" ht="13.5" thickBot="1">
      <c r="A95" s="4" t="s">
        <v>4481</v>
      </c>
      <c r="B95" t="s">
        <v>5190</v>
      </c>
      <c r="C95" t="s">
        <v>6683</v>
      </c>
      <c r="D95" t="s">
        <v>5355</v>
      </c>
      <c r="G95" s="6">
        <v>8.3206018518518512E-2</v>
      </c>
      <c r="H95" s="6" t="s">
        <v>6809</v>
      </c>
      <c r="I95">
        <v>1</v>
      </c>
      <c r="J95">
        <v>59</v>
      </c>
      <c r="K95">
        <v>49</v>
      </c>
      <c r="L95">
        <f t="shared" si="6"/>
        <v>7189</v>
      </c>
      <c r="M95">
        <f t="shared" si="7"/>
        <v>128.91918208373906</v>
      </c>
      <c r="N95" t="str">
        <f t="shared" si="4"/>
        <v/>
      </c>
      <c r="O95" s="15" t="str">
        <f t="shared" si="5"/>
        <v>insert into noskrien_reit (dalibnieks, rez,skriesim_db,sacensibas) values ('Vasiljevs Konstantīns',7189,'','Garkalnes mežu Stirnu buks – 20,5 km/Buks');</v>
      </c>
    </row>
    <row r="96" spans="1:15" ht="13.5" thickBot="1">
      <c r="A96" s="4" t="s">
        <v>4482</v>
      </c>
      <c r="B96" t="s">
        <v>5263</v>
      </c>
      <c r="C96" t="s">
        <v>6684</v>
      </c>
      <c r="D96" t="s">
        <v>5355</v>
      </c>
      <c r="G96" s="6">
        <v>8.324074074074074E-2</v>
      </c>
      <c r="H96" s="6" t="s">
        <v>6810</v>
      </c>
      <c r="I96">
        <v>1</v>
      </c>
      <c r="J96">
        <v>59</v>
      </c>
      <c r="K96">
        <v>52</v>
      </c>
      <c r="L96">
        <f t="shared" si="6"/>
        <v>7192</v>
      </c>
      <c r="M96">
        <f t="shared" si="7"/>
        <v>128.86540600667408</v>
      </c>
      <c r="N96" t="str">
        <f t="shared" si="4"/>
        <v/>
      </c>
      <c r="O96" s="15" t="str">
        <f t="shared" si="5"/>
        <v>insert into noskrien_reit (dalibnieks, rez,skriesim_db,sacensibas) values ('Zilveris Lauris',7192,'','Garkalnes mežu Stirnu buks – 20,5 km/Buks');</v>
      </c>
    </row>
    <row r="97" spans="1:15" ht="13.5" thickBot="1">
      <c r="A97" s="4" t="s">
        <v>4483</v>
      </c>
      <c r="B97" t="s">
        <v>5073</v>
      </c>
      <c r="C97" t="s">
        <v>6440</v>
      </c>
      <c r="D97" t="s">
        <v>5368</v>
      </c>
      <c r="G97" s="6">
        <v>8.3333333333333329E-2</v>
      </c>
      <c r="H97" s="6" t="s">
        <v>6811</v>
      </c>
      <c r="I97">
        <v>2</v>
      </c>
      <c r="J97">
        <v>0</v>
      </c>
      <c r="K97">
        <v>0</v>
      </c>
      <c r="L97">
        <f t="shared" si="6"/>
        <v>7200</v>
      </c>
      <c r="M97">
        <f t="shared" si="7"/>
        <v>128.72222222222223</v>
      </c>
      <c r="N97" t="str">
        <f t="shared" si="4"/>
        <v/>
      </c>
      <c r="O97" s="15" t="str">
        <f t="shared" si="5"/>
        <v>insert into noskrien_reit (dalibnieks, rez,skriesim_db,sacensibas) values ('Zirne Ieva',7200,'','Garkalnes mežu Stirnu buks – 20,5 km/Buks');</v>
      </c>
    </row>
    <row r="98" spans="1:15" ht="13.5" thickBot="1">
      <c r="A98" s="4" t="s">
        <v>4484</v>
      </c>
      <c r="B98" t="s">
        <v>4958</v>
      </c>
      <c r="C98" t="s">
        <v>6685</v>
      </c>
      <c r="D98" t="s">
        <v>5355</v>
      </c>
      <c r="E98" t="s">
        <v>5401</v>
      </c>
      <c r="G98" s="6">
        <v>8.3368055555555556E-2</v>
      </c>
      <c r="H98" s="6" t="s">
        <v>6812</v>
      </c>
      <c r="I98">
        <v>2</v>
      </c>
      <c r="J98">
        <v>0</v>
      </c>
      <c r="K98">
        <v>3</v>
      </c>
      <c r="L98">
        <f t="shared" si="6"/>
        <v>7203</v>
      </c>
      <c r="M98">
        <f t="shared" si="7"/>
        <v>128.66861030126336</v>
      </c>
      <c r="N98" t="str">
        <f t="shared" si="4"/>
        <v/>
      </c>
      <c r="O98" s="15" t="str">
        <f t="shared" si="5"/>
        <v>insert into noskrien_reit (dalibnieks, rez,skriesim_db,sacensibas) values ('Hirkovskis Artūrs',7203,'','Garkalnes mežu Stirnu buks – 20,5 km/Buks');</v>
      </c>
    </row>
    <row r="99" spans="1:15" ht="13.5" thickBot="1">
      <c r="A99" s="4" t="s">
        <v>4485</v>
      </c>
      <c r="B99" t="s">
        <v>5143</v>
      </c>
      <c r="C99" t="s">
        <v>5561</v>
      </c>
      <c r="D99" t="s">
        <v>5355</v>
      </c>
      <c r="E99" t="s">
        <v>5402</v>
      </c>
      <c r="G99" s="6">
        <v>8.3425925925925917E-2</v>
      </c>
      <c r="H99" s="6" t="s">
        <v>6813</v>
      </c>
      <c r="I99">
        <v>2</v>
      </c>
      <c r="J99">
        <v>0</v>
      </c>
      <c r="K99">
        <v>8</v>
      </c>
      <c r="L99">
        <f t="shared" si="6"/>
        <v>7208</v>
      </c>
      <c r="M99">
        <f t="shared" si="7"/>
        <v>128.57935627081019</v>
      </c>
      <c r="N99" t="str">
        <f t="shared" si="4"/>
        <v/>
      </c>
      <c r="O99" s="15" t="str">
        <f t="shared" si="5"/>
        <v>insert into noskrien_reit (dalibnieks, rez,skriesim_db,sacensibas) values ('Pūce Renārs',7208,'','Garkalnes mežu Stirnu buks – 20,5 km/Buks');</v>
      </c>
    </row>
    <row r="100" spans="1:15" ht="13.5" thickBot="1">
      <c r="A100" s="4" t="s">
        <v>4486</v>
      </c>
      <c r="B100" t="s">
        <v>4975</v>
      </c>
      <c r="C100" t="s">
        <v>6664</v>
      </c>
      <c r="D100" t="s">
        <v>5358</v>
      </c>
      <c r="E100" t="s">
        <v>5382</v>
      </c>
      <c r="G100" s="6">
        <v>8.3506944444444453E-2</v>
      </c>
      <c r="H100" s="6" t="s">
        <v>6814</v>
      </c>
      <c r="I100">
        <v>2</v>
      </c>
      <c r="J100">
        <v>0</v>
      </c>
      <c r="K100">
        <v>15</v>
      </c>
      <c r="L100">
        <f t="shared" si="6"/>
        <v>7215</v>
      </c>
      <c r="M100">
        <f t="shared" si="7"/>
        <v>128.45460845460846</v>
      </c>
      <c r="N100" t="str">
        <f t="shared" si="4"/>
        <v/>
      </c>
      <c r="O100" s="15" t="str">
        <f t="shared" si="5"/>
        <v>insert into noskrien_reit (dalibnieks, rez,skriesim_db,sacensibas) values ('Zārdiņš Jānis',7215,'','Garkalnes mežu Stirnu buks – 20,5 km/Buks');</v>
      </c>
    </row>
    <row r="101" spans="1:15" ht="13.5" thickBot="1">
      <c r="A101" s="4" t="s">
        <v>4487</v>
      </c>
      <c r="B101" t="s">
        <v>5004</v>
      </c>
      <c r="C101" t="s">
        <v>5552</v>
      </c>
      <c r="D101" t="s">
        <v>5358</v>
      </c>
      <c r="G101" s="6">
        <v>8.3634259259259255E-2</v>
      </c>
      <c r="H101" s="6" t="s">
        <v>6815</v>
      </c>
      <c r="I101">
        <v>2</v>
      </c>
      <c r="J101">
        <v>0</v>
      </c>
      <c r="K101">
        <v>26</v>
      </c>
      <c r="L101">
        <f t="shared" si="6"/>
        <v>7226</v>
      </c>
      <c r="M101">
        <f t="shared" si="7"/>
        <v>128.25906448934404</v>
      </c>
      <c r="N101" t="str">
        <f t="shared" si="4"/>
        <v/>
      </c>
      <c r="O101" s="15" t="str">
        <f t="shared" si="5"/>
        <v>insert into noskrien_reit (dalibnieks, rez,skriesim_db,sacensibas) values ('Radziņš Sandis',7226,'','Garkalnes mežu Stirnu buks – 20,5 km/Buks');</v>
      </c>
    </row>
    <row r="102" spans="1:15" ht="13.5" thickBot="1">
      <c r="A102" s="4" t="s">
        <v>4488</v>
      </c>
      <c r="B102" t="s">
        <v>6376</v>
      </c>
      <c r="C102" t="s">
        <v>6686</v>
      </c>
      <c r="D102" t="s">
        <v>5385</v>
      </c>
      <c r="G102" s="6">
        <v>8.3657407407407403E-2</v>
      </c>
      <c r="H102" s="6" t="s">
        <v>6816</v>
      </c>
      <c r="I102">
        <v>2</v>
      </c>
      <c r="J102">
        <v>0</v>
      </c>
      <c r="K102">
        <v>28</v>
      </c>
      <c r="L102">
        <f t="shared" si="6"/>
        <v>7228</v>
      </c>
      <c r="M102">
        <f t="shared" si="7"/>
        <v>128.22357498616492</v>
      </c>
      <c r="N102" t="str">
        <f t="shared" si="4"/>
        <v/>
      </c>
      <c r="O102" s="15" t="str">
        <f t="shared" si="5"/>
        <v>insert into noskrien_reit (dalibnieks, rez,skriesim_db,sacensibas) values ('Grāvīte Rasa',7228,'','Garkalnes mežu Stirnu buks – 20,5 km/Buks');</v>
      </c>
    </row>
    <row r="103" spans="1:15" ht="13.5" thickBot="1">
      <c r="A103" s="4" t="s">
        <v>4489</v>
      </c>
      <c r="B103" t="s">
        <v>4954</v>
      </c>
      <c r="C103" t="s">
        <v>6517</v>
      </c>
      <c r="D103" t="s">
        <v>5368</v>
      </c>
      <c r="G103" s="6">
        <v>8.3715277777777777E-2</v>
      </c>
      <c r="H103" s="6" t="s">
        <v>6817</v>
      </c>
      <c r="I103">
        <v>2</v>
      </c>
      <c r="J103">
        <v>0</v>
      </c>
      <c r="K103">
        <v>33</v>
      </c>
      <c r="L103">
        <f t="shared" si="6"/>
        <v>7233</v>
      </c>
      <c r="M103">
        <f t="shared" si="7"/>
        <v>128.13493709387529</v>
      </c>
      <c r="N103" t="str">
        <f t="shared" si="4"/>
        <v/>
      </c>
      <c r="O103" s="15" t="str">
        <f t="shared" si="5"/>
        <v>insert into noskrien_reit (dalibnieks, rez,skriesim_db,sacensibas) values ('Eriņa Līga',7233,'','Garkalnes mežu Stirnu buks – 20,5 km/Buks');</v>
      </c>
    </row>
    <row r="104" spans="1:15" ht="13.5" thickBot="1">
      <c r="A104" s="4" t="s">
        <v>4490</v>
      </c>
      <c r="B104" t="s">
        <v>5205</v>
      </c>
      <c r="C104" t="s">
        <v>6510</v>
      </c>
      <c r="D104" t="s">
        <v>5355</v>
      </c>
      <c r="E104" t="s">
        <v>5381</v>
      </c>
      <c r="G104" s="6">
        <v>8.3923611111111115E-2</v>
      </c>
      <c r="H104" s="6" t="s">
        <v>6818</v>
      </c>
      <c r="I104">
        <v>2</v>
      </c>
      <c r="J104">
        <v>0</v>
      </c>
      <c r="K104">
        <v>51</v>
      </c>
      <c r="L104">
        <f t="shared" si="6"/>
        <v>7251</v>
      </c>
      <c r="M104">
        <f t="shared" si="7"/>
        <v>127.81685284788304</v>
      </c>
      <c r="N104" t="str">
        <f t="shared" si="4"/>
        <v/>
      </c>
      <c r="O104" s="15" t="str">
        <f t="shared" si="5"/>
        <v>insert into noskrien_reit (dalibnieks, rez,skriesim_db,sacensibas) values ('Mozulis Eduards',7251,'','Garkalnes mežu Stirnu buks – 20,5 km/Buks');</v>
      </c>
    </row>
    <row r="105" spans="1:15" ht="13.5" thickBot="1">
      <c r="A105" s="4" t="s">
        <v>4491</v>
      </c>
      <c r="B105" t="s">
        <v>5175</v>
      </c>
      <c r="C105" t="s">
        <v>5617</v>
      </c>
      <c r="D105" t="s">
        <v>5358</v>
      </c>
      <c r="G105" s="6">
        <v>8.4398148148148153E-2</v>
      </c>
      <c r="H105" s="6" t="s">
        <v>6819</v>
      </c>
      <c r="I105">
        <v>2</v>
      </c>
      <c r="J105">
        <v>1</v>
      </c>
      <c r="K105">
        <v>32</v>
      </c>
      <c r="L105">
        <f t="shared" si="6"/>
        <v>7292</v>
      </c>
      <c r="M105">
        <f t="shared" si="7"/>
        <v>127.09818979703785</v>
      </c>
      <c r="N105" t="str">
        <f t="shared" si="4"/>
        <v/>
      </c>
      <c r="O105" s="15" t="str">
        <f t="shared" si="5"/>
        <v>insert into noskrien_reit (dalibnieks, rez,skriesim_db,sacensibas) values ('Laizāns Kārlis',7292,'','Garkalnes mežu Stirnu buks – 20,5 km/Buks');</v>
      </c>
    </row>
    <row r="106" spans="1:15" ht="13.5" thickBot="1">
      <c r="A106" s="4" t="s">
        <v>4492</v>
      </c>
      <c r="B106" t="s">
        <v>4975</v>
      </c>
      <c r="C106" t="s">
        <v>5057</v>
      </c>
      <c r="D106" t="s">
        <v>5355</v>
      </c>
      <c r="E106" t="s">
        <v>5365</v>
      </c>
      <c r="G106" s="6">
        <v>8.4409722222222219E-2</v>
      </c>
      <c r="H106" s="6" t="s">
        <v>6820</v>
      </c>
      <c r="I106">
        <v>2</v>
      </c>
      <c r="J106">
        <v>1</v>
      </c>
      <c r="K106">
        <v>33</v>
      </c>
      <c r="L106">
        <f t="shared" si="6"/>
        <v>7293</v>
      </c>
      <c r="M106">
        <f t="shared" si="7"/>
        <v>127.08076237488002</v>
      </c>
      <c r="N106" t="str">
        <f t="shared" si="4"/>
        <v/>
      </c>
      <c r="O106" s="15" t="str">
        <f t="shared" si="5"/>
        <v>insert into noskrien_reit (dalibnieks, rez,skriesim_db,sacensibas) values ('Siliņš Jānis',7293,'','Garkalnes mežu Stirnu buks – 20,5 km/Buks');</v>
      </c>
    </row>
    <row r="107" spans="1:15" ht="13.5" thickBot="1">
      <c r="A107" s="4" t="s">
        <v>4493</v>
      </c>
      <c r="B107" t="s">
        <v>5168</v>
      </c>
      <c r="C107" t="s">
        <v>6687</v>
      </c>
      <c r="D107" t="s">
        <v>5360</v>
      </c>
      <c r="G107" s="6">
        <v>8.4560185185185197E-2</v>
      </c>
      <c r="H107" s="6" t="s">
        <v>6821</v>
      </c>
      <c r="I107">
        <v>2</v>
      </c>
      <c r="J107">
        <v>1</v>
      </c>
      <c r="K107">
        <v>46</v>
      </c>
      <c r="L107">
        <f t="shared" si="6"/>
        <v>7306</v>
      </c>
      <c r="M107">
        <f t="shared" si="7"/>
        <v>126.85464002189981</v>
      </c>
      <c r="N107" t="str">
        <f t="shared" si="4"/>
        <v/>
      </c>
      <c r="O107" s="15" t="str">
        <f t="shared" si="5"/>
        <v>insert into noskrien_reit (dalibnieks, rez,skriesim_db,sacensibas) values ('Līpacis Juris',7306,'','Garkalnes mežu Stirnu buks – 20,5 km/Buks');</v>
      </c>
    </row>
    <row r="108" spans="1:15" ht="13.5" thickBot="1">
      <c r="A108" s="4" t="s">
        <v>4494</v>
      </c>
      <c r="B108" t="s">
        <v>5179</v>
      </c>
      <c r="C108" t="s">
        <v>6500</v>
      </c>
      <c r="D108" t="s">
        <v>5368</v>
      </c>
      <c r="E108" t="s">
        <v>5357</v>
      </c>
      <c r="G108" s="6">
        <v>8.4791666666666668E-2</v>
      </c>
      <c r="H108" s="6" t="s">
        <v>6822</v>
      </c>
      <c r="I108">
        <v>2</v>
      </c>
      <c r="J108">
        <v>2</v>
      </c>
      <c r="K108">
        <v>6</v>
      </c>
      <c r="L108">
        <f t="shared" si="6"/>
        <v>7326</v>
      </c>
      <c r="M108">
        <f t="shared" si="7"/>
        <v>126.5083265083265</v>
      </c>
      <c r="N108" t="str">
        <f t="shared" si="4"/>
        <v/>
      </c>
      <c r="O108" s="15" t="str">
        <f t="shared" si="5"/>
        <v>insert into noskrien_reit (dalibnieks, rez,skriesim_db,sacensibas) values ('Stūrīte Laura',7326,'','Garkalnes mežu Stirnu buks – 20,5 km/Buks');</v>
      </c>
    </row>
    <row r="109" spans="1:15" ht="13.5" thickBot="1">
      <c r="A109" s="4" t="s">
        <v>4495</v>
      </c>
      <c r="B109" t="s">
        <v>4987</v>
      </c>
      <c r="C109" t="s">
        <v>6450</v>
      </c>
      <c r="D109" t="s">
        <v>5360</v>
      </c>
      <c r="G109" s="6">
        <v>8.4849537037037029E-2</v>
      </c>
      <c r="H109" s="6" t="s">
        <v>6823</v>
      </c>
      <c r="I109">
        <v>2</v>
      </c>
      <c r="J109">
        <v>2</v>
      </c>
      <c r="K109">
        <v>11</v>
      </c>
      <c r="L109">
        <f t="shared" si="6"/>
        <v>7331</v>
      </c>
      <c r="M109">
        <f t="shared" si="7"/>
        <v>126.42204337743827</v>
      </c>
      <c r="N109" t="str">
        <f t="shared" si="4"/>
        <v/>
      </c>
      <c r="O109" s="15" t="str">
        <f t="shared" si="5"/>
        <v>insert into noskrien_reit (dalibnieks, rez,skriesim_db,sacensibas) values ('Līdums Normunds',7331,'','Garkalnes mežu Stirnu buks – 20,5 km/Buks');</v>
      </c>
    </row>
    <row r="110" spans="1:15" ht="13.5" thickBot="1">
      <c r="A110" s="4" t="s">
        <v>4496</v>
      </c>
      <c r="B110" t="s">
        <v>4948</v>
      </c>
      <c r="C110" t="s">
        <v>4982</v>
      </c>
      <c r="D110" t="s">
        <v>5360</v>
      </c>
      <c r="G110" s="6">
        <v>8.4861111111111109E-2</v>
      </c>
      <c r="H110" s="6" t="s">
        <v>6824</v>
      </c>
      <c r="I110">
        <v>2</v>
      </c>
      <c r="J110">
        <v>2</v>
      </c>
      <c r="K110">
        <v>12</v>
      </c>
      <c r="L110">
        <f t="shared" si="6"/>
        <v>7332</v>
      </c>
      <c r="M110">
        <f t="shared" si="7"/>
        <v>126.40480087288597</v>
      </c>
      <c r="N110" t="str">
        <f t="shared" si="4"/>
        <v/>
      </c>
      <c r="O110" s="15" t="str">
        <f t="shared" si="5"/>
        <v>insert into noskrien_reit (dalibnieks, rez,skriesim_db,sacensibas) values ('Puriņš Edgars',7332,'','Garkalnes mežu Stirnu buks – 20,5 km/Buks');</v>
      </c>
    </row>
    <row r="111" spans="1:15" ht="13.5" thickBot="1">
      <c r="A111" s="4" t="s">
        <v>4497</v>
      </c>
      <c r="B111" t="s">
        <v>5294</v>
      </c>
      <c r="C111" t="s">
        <v>5316</v>
      </c>
      <c r="D111" t="s">
        <v>5368</v>
      </c>
      <c r="E111" t="s">
        <v>5378</v>
      </c>
      <c r="G111" s="6">
        <v>8.4988425925925926E-2</v>
      </c>
      <c r="H111" s="6" t="s">
        <v>6825</v>
      </c>
      <c r="I111">
        <v>2</v>
      </c>
      <c r="J111">
        <v>2</v>
      </c>
      <c r="K111">
        <v>23</v>
      </c>
      <c r="L111">
        <f t="shared" si="6"/>
        <v>7343</v>
      </c>
      <c r="M111">
        <f t="shared" si="7"/>
        <v>126.21544327931362</v>
      </c>
      <c r="N111" t="str">
        <f t="shared" si="4"/>
        <v/>
      </c>
      <c r="O111" s="15" t="str">
        <f t="shared" si="5"/>
        <v>insert into noskrien_reit (dalibnieks, rez,skriesim_db,sacensibas) values ('Tilta Zane',7343,'','Garkalnes mežu Stirnu buks – 20,5 km/Buks');</v>
      </c>
    </row>
    <row r="112" spans="1:15" ht="13.5" thickBot="1">
      <c r="A112" s="4" t="s">
        <v>4498</v>
      </c>
      <c r="B112" t="s">
        <v>5078</v>
      </c>
      <c r="C112" t="s">
        <v>6688</v>
      </c>
      <c r="D112" t="s">
        <v>5358</v>
      </c>
      <c r="E112" t="s">
        <v>5403</v>
      </c>
      <c r="G112" s="6">
        <v>8.4988425925925926E-2</v>
      </c>
      <c r="H112" s="6" t="s">
        <v>6825</v>
      </c>
      <c r="I112">
        <v>2</v>
      </c>
      <c r="J112">
        <v>2</v>
      </c>
      <c r="K112">
        <v>23</v>
      </c>
      <c r="L112">
        <f t="shared" si="6"/>
        <v>7343</v>
      </c>
      <c r="M112">
        <f t="shared" si="7"/>
        <v>126.21544327931362</v>
      </c>
      <c r="N112" t="str">
        <f t="shared" si="4"/>
        <v/>
      </c>
      <c r="O112" s="15" t="str">
        <f t="shared" si="5"/>
        <v>insert into noskrien_reit (dalibnieks, rez,skriesim_db,sacensibas) values ('Vandzbergs Toms',7343,'','Garkalnes mežu Stirnu buks – 20,5 km/Buks');</v>
      </c>
    </row>
    <row r="113" spans="1:15" ht="13.5" thickBot="1">
      <c r="A113" s="4" t="s">
        <v>4499</v>
      </c>
      <c r="B113" t="s">
        <v>5604</v>
      </c>
      <c r="C113" t="s">
        <v>6475</v>
      </c>
      <c r="D113" t="s">
        <v>5379</v>
      </c>
      <c r="E113" t="s">
        <v>5404</v>
      </c>
      <c r="G113" s="6">
        <v>8.5057870370370367E-2</v>
      </c>
      <c r="H113" s="6" t="s">
        <v>6826</v>
      </c>
      <c r="I113">
        <v>2</v>
      </c>
      <c r="J113">
        <v>2</v>
      </c>
      <c r="K113">
        <v>29</v>
      </c>
      <c r="L113">
        <f t="shared" si="6"/>
        <v>7349</v>
      </c>
      <c r="M113">
        <f t="shared" si="7"/>
        <v>126.11239624438699</v>
      </c>
      <c r="N113" t="str">
        <f t="shared" si="4"/>
        <v/>
      </c>
      <c r="O113" s="15" t="str">
        <f t="shared" si="5"/>
        <v>insert into noskrien_reit (dalibnieks, rez,skriesim_db,sacensibas) values ('Puce Svetlana',7349,'','Garkalnes mežu Stirnu buks – 20,5 km/Buks');</v>
      </c>
    </row>
    <row r="114" spans="1:15" ht="13.5" thickBot="1">
      <c r="A114" s="4" t="s">
        <v>4500</v>
      </c>
      <c r="B114" t="s">
        <v>5002</v>
      </c>
      <c r="C114" t="s">
        <v>6689</v>
      </c>
      <c r="D114" t="s">
        <v>5355</v>
      </c>
      <c r="E114" t="s">
        <v>5381</v>
      </c>
      <c r="G114" s="6">
        <v>8.5324074074074066E-2</v>
      </c>
      <c r="H114" s="6" t="s">
        <v>6827</v>
      </c>
      <c r="I114">
        <v>2</v>
      </c>
      <c r="J114">
        <v>2</v>
      </c>
      <c r="K114">
        <v>52</v>
      </c>
      <c r="L114">
        <f t="shared" si="6"/>
        <v>7372</v>
      </c>
      <c r="M114">
        <f t="shared" si="7"/>
        <v>125.71893651654911</v>
      </c>
      <c r="N114" t="str">
        <f t="shared" si="4"/>
        <v/>
      </c>
      <c r="O114" s="15" t="str">
        <f t="shared" si="5"/>
        <v>insert into noskrien_reit (dalibnieks, rez,skriesim_db,sacensibas) values ('Freināts Gints',7372,'','Garkalnes mežu Stirnu buks – 20,5 km/Buks');</v>
      </c>
    </row>
    <row r="115" spans="1:15" ht="13.5" thickBot="1">
      <c r="A115" s="4" t="s">
        <v>4501</v>
      </c>
      <c r="B115" t="s">
        <v>4975</v>
      </c>
      <c r="C115" t="s">
        <v>6690</v>
      </c>
      <c r="D115" t="s">
        <v>5355</v>
      </c>
      <c r="G115" s="6">
        <v>8.5324074074074066E-2</v>
      </c>
      <c r="H115" s="6" t="s">
        <v>6827</v>
      </c>
      <c r="I115">
        <v>2</v>
      </c>
      <c r="J115">
        <v>2</v>
      </c>
      <c r="K115">
        <v>52</v>
      </c>
      <c r="L115">
        <f t="shared" si="6"/>
        <v>7372</v>
      </c>
      <c r="M115">
        <f t="shared" si="7"/>
        <v>125.71893651654911</v>
      </c>
      <c r="N115" t="str">
        <f t="shared" si="4"/>
        <v/>
      </c>
      <c r="O115" s="15" t="str">
        <f t="shared" si="5"/>
        <v>insert into noskrien_reit (dalibnieks, rez,skriesim_db,sacensibas) values ('Jekšēvics Jānis',7372,'','Garkalnes mežu Stirnu buks – 20,5 km/Buks');</v>
      </c>
    </row>
    <row r="116" spans="1:15" ht="13.5" thickBot="1">
      <c r="A116" s="4" t="s">
        <v>4502</v>
      </c>
      <c r="B116" t="s">
        <v>5175</v>
      </c>
      <c r="C116" t="s">
        <v>6691</v>
      </c>
      <c r="D116" t="s">
        <v>5355</v>
      </c>
      <c r="E116" t="s">
        <v>5405</v>
      </c>
      <c r="G116" s="6">
        <v>8.5578703703703699E-2</v>
      </c>
      <c r="H116" s="6" t="s">
        <v>6828</v>
      </c>
      <c r="I116">
        <v>2</v>
      </c>
      <c r="J116">
        <v>3</v>
      </c>
      <c r="K116">
        <v>14</v>
      </c>
      <c r="L116">
        <f t="shared" si="6"/>
        <v>7394</v>
      </c>
      <c r="M116">
        <f t="shared" si="7"/>
        <v>125.34487422234244</v>
      </c>
      <c r="N116" t="str">
        <f t="shared" si="4"/>
        <v/>
      </c>
      <c r="O116" s="15" t="str">
        <f t="shared" si="5"/>
        <v>insert into noskrien_reit (dalibnieks, rez,skriesim_db,sacensibas) values ('Būmeisters Kārlis',7394,'','Garkalnes mežu Stirnu buks – 20,5 km/Buks');</v>
      </c>
    </row>
    <row r="117" spans="1:15" ht="13.5" thickBot="1">
      <c r="A117" s="4" t="s">
        <v>4503</v>
      </c>
      <c r="B117" t="s">
        <v>6454</v>
      </c>
      <c r="C117" t="s">
        <v>6455</v>
      </c>
      <c r="D117" t="s">
        <v>5368</v>
      </c>
      <c r="G117" s="6">
        <v>8.5625000000000007E-2</v>
      </c>
      <c r="H117" s="6" t="s">
        <v>6638</v>
      </c>
      <c r="I117">
        <v>2</v>
      </c>
      <c r="J117">
        <v>3</v>
      </c>
      <c r="K117">
        <v>18</v>
      </c>
      <c r="L117">
        <f t="shared" si="6"/>
        <v>7398</v>
      </c>
      <c r="M117">
        <f t="shared" si="7"/>
        <v>125.27710191943768</v>
      </c>
      <c r="N117" t="str">
        <f t="shared" si="4"/>
        <v/>
      </c>
      <c r="O117" s="15" t="str">
        <f t="shared" si="5"/>
        <v>insert into noskrien_reit (dalibnieks, rez,skriesim_db,sacensibas) values ('Meņģe Arita',7398,'','Garkalnes mežu Stirnu buks – 20,5 km/Buks');</v>
      </c>
    </row>
    <row r="118" spans="1:15" ht="13.5" thickBot="1">
      <c r="A118" s="4" t="s">
        <v>4504</v>
      </c>
      <c r="B118" t="s">
        <v>5285</v>
      </c>
      <c r="C118" t="s">
        <v>6692</v>
      </c>
      <c r="D118" t="s">
        <v>5379</v>
      </c>
      <c r="E118" t="s">
        <v>5406</v>
      </c>
      <c r="G118" s="6">
        <v>8.5636574074074087E-2</v>
      </c>
      <c r="H118" s="6" t="s">
        <v>6829</v>
      </c>
      <c r="I118">
        <v>2</v>
      </c>
      <c r="J118">
        <v>3</v>
      </c>
      <c r="K118">
        <v>19</v>
      </c>
      <c r="L118">
        <f t="shared" si="6"/>
        <v>7399</v>
      </c>
      <c r="M118">
        <f t="shared" si="7"/>
        <v>125.26017029328287</v>
      </c>
      <c r="N118" t="str">
        <f t="shared" si="4"/>
        <v/>
      </c>
      <c r="O118" s="15" t="str">
        <f t="shared" si="5"/>
        <v>insert into noskrien_reit (dalibnieks, rez,skriesim_db,sacensibas) values ('Rocēna Sandra',7399,'','Garkalnes mežu Stirnu buks – 20,5 km/Buks');</v>
      </c>
    </row>
    <row r="119" spans="1:15" ht="13.5" thickBot="1">
      <c r="A119" s="4" t="s">
        <v>4505</v>
      </c>
      <c r="B119" t="s">
        <v>5061</v>
      </c>
      <c r="C119" t="s">
        <v>5201</v>
      </c>
      <c r="D119" t="s">
        <v>5360</v>
      </c>
      <c r="E119" t="s">
        <v>5407</v>
      </c>
      <c r="G119" s="6">
        <v>8.5706018518518515E-2</v>
      </c>
      <c r="H119" s="6" t="s">
        <v>6600</v>
      </c>
      <c r="I119">
        <v>2</v>
      </c>
      <c r="J119">
        <v>3</v>
      </c>
      <c r="K119">
        <v>25</v>
      </c>
      <c r="L119">
        <f t="shared" si="6"/>
        <v>7405</v>
      </c>
      <c r="M119">
        <f t="shared" si="7"/>
        <v>125.15867656988522</v>
      </c>
      <c r="N119" t="str">
        <f t="shared" si="4"/>
        <v/>
      </c>
      <c r="O119" s="15" t="str">
        <f t="shared" si="5"/>
        <v>insert into noskrien_reit (dalibnieks, rez,skriesim_db,sacensibas) values ('Kārkliņš Kaspars',7405,'','Garkalnes mežu Stirnu buks – 20,5 km/Buks');</v>
      </c>
    </row>
    <row r="120" spans="1:15" ht="13.5" thickBot="1">
      <c r="A120" s="4" t="s">
        <v>4506</v>
      </c>
      <c r="B120" t="s">
        <v>6423</v>
      </c>
      <c r="C120" t="s">
        <v>5251</v>
      </c>
      <c r="D120" t="s">
        <v>5360</v>
      </c>
      <c r="G120" s="6">
        <v>8.5810185185185184E-2</v>
      </c>
      <c r="H120" s="6" t="s">
        <v>6830</v>
      </c>
      <c r="I120">
        <v>2</v>
      </c>
      <c r="J120">
        <v>3</v>
      </c>
      <c r="K120">
        <v>34</v>
      </c>
      <c r="L120">
        <f t="shared" si="6"/>
        <v>7414</v>
      </c>
      <c r="M120">
        <f t="shared" si="7"/>
        <v>125.00674399784192</v>
      </c>
      <c r="N120" t="str">
        <f t="shared" si="4"/>
        <v/>
      </c>
      <c r="O120" s="15" t="str">
        <f t="shared" si="5"/>
        <v>insert into noskrien_reit (dalibnieks, rez,skriesim_db,sacensibas) values ('Kopmanis Janis',7414,'','Garkalnes mežu Stirnu buks – 20,5 km/Buks');</v>
      </c>
    </row>
    <row r="121" spans="1:15" ht="13.5" thickBot="1">
      <c r="A121" s="4" t="s">
        <v>4507</v>
      </c>
      <c r="B121" t="s">
        <v>4975</v>
      </c>
      <c r="C121" t="s">
        <v>6326</v>
      </c>
      <c r="D121" t="s">
        <v>5358</v>
      </c>
      <c r="E121" t="s">
        <v>5408</v>
      </c>
      <c r="G121" s="6">
        <v>8.5821759259259264E-2</v>
      </c>
      <c r="H121" s="6" t="s">
        <v>6831</v>
      </c>
      <c r="I121">
        <v>2</v>
      </c>
      <c r="J121">
        <v>3</v>
      </c>
      <c r="K121">
        <v>35</v>
      </c>
      <c r="L121">
        <f t="shared" si="6"/>
        <v>7415</v>
      </c>
      <c r="M121">
        <f t="shared" si="7"/>
        <v>124.98988536749832</v>
      </c>
      <c r="N121" t="str">
        <f t="shared" si="4"/>
        <v/>
      </c>
      <c r="O121" s="15" t="str">
        <f t="shared" si="5"/>
        <v>insert into noskrien_reit (dalibnieks, rez,skriesim_db,sacensibas) values ('Pūgulis Jānis',7415,'','Garkalnes mežu Stirnu buks – 20,5 km/Buks');</v>
      </c>
    </row>
    <row r="122" spans="1:15" ht="13.5" thickBot="1">
      <c r="A122" s="4" t="s">
        <v>4508</v>
      </c>
      <c r="B122" t="s">
        <v>4963</v>
      </c>
      <c r="C122" t="s">
        <v>6533</v>
      </c>
      <c r="D122" t="s">
        <v>5355</v>
      </c>
      <c r="E122" t="s">
        <v>5409</v>
      </c>
      <c r="G122" s="6">
        <v>8.6458333333333345E-2</v>
      </c>
      <c r="H122" s="6" t="s">
        <v>6832</v>
      </c>
      <c r="I122">
        <v>2</v>
      </c>
      <c r="J122">
        <v>4</v>
      </c>
      <c r="K122">
        <v>30</v>
      </c>
      <c r="L122">
        <f t="shared" si="6"/>
        <v>7470</v>
      </c>
      <c r="M122">
        <f t="shared" si="7"/>
        <v>124.06961178045515</v>
      </c>
      <c r="N122" t="str">
        <f t="shared" si="4"/>
        <v/>
      </c>
      <c r="O122" s="15" t="str">
        <f t="shared" si="5"/>
        <v>insert into noskrien_reit (dalibnieks, rez,skriesim_db,sacensibas) values ('Eglājs Aigars',7470,'','Garkalnes mežu Stirnu buks – 20,5 km/Buks');</v>
      </c>
    </row>
    <row r="123" spans="1:15" ht="13.5" thickBot="1">
      <c r="A123" s="4" t="s">
        <v>4509</v>
      </c>
      <c r="B123" t="s">
        <v>5008</v>
      </c>
      <c r="C123" t="s">
        <v>5557</v>
      </c>
      <c r="D123" t="s">
        <v>5355</v>
      </c>
      <c r="E123" t="s">
        <v>5410</v>
      </c>
      <c r="G123" s="6">
        <v>8.6516203703703706E-2</v>
      </c>
      <c r="H123" s="6" t="s">
        <v>6833</v>
      </c>
      <c r="I123">
        <v>2</v>
      </c>
      <c r="J123">
        <v>4</v>
      </c>
      <c r="K123">
        <v>35</v>
      </c>
      <c r="L123">
        <f t="shared" si="6"/>
        <v>7475</v>
      </c>
      <c r="M123">
        <f t="shared" si="7"/>
        <v>123.9866220735786</v>
      </c>
      <c r="N123" t="str">
        <f t="shared" si="4"/>
        <v/>
      </c>
      <c r="O123" s="15" t="str">
        <f t="shared" si="5"/>
        <v>insert into noskrien_reit (dalibnieks, rez,skriesim_db,sacensibas) values ('Baikovs Andris',7475,'','Garkalnes mežu Stirnu buks – 20,5 km/Buks');</v>
      </c>
    </row>
    <row r="124" spans="1:15" ht="13.5" thickBot="1">
      <c r="A124" s="4" t="s">
        <v>4510</v>
      </c>
      <c r="B124" t="s">
        <v>5061</v>
      </c>
      <c r="C124" t="s">
        <v>5592</v>
      </c>
      <c r="D124" t="s">
        <v>5355</v>
      </c>
      <c r="G124" s="6">
        <v>8.6539351851851853E-2</v>
      </c>
      <c r="H124" s="6" t="s">
        <v>6834</v>
      </c>
      <c r="I124">
        <v>2</v>
      </c>
      <c r="J124">
        <v>4</v>
      </c>
      <c r="K124">
        <v>37</v>
      </c>
      <c r="L124">
        <f t="shared" si="6"/>
        <v>7477</v>
      </c>
      <c r="M124">
        <f t="shared" si="7"/>
        <v>123.95345726895815</v>
      </c>
      <c r="N124" t="str">
        <f t="shared" si="4"/>
        <v/>
      </c>
      <c r="O124" s="15" t="str">
        <f t="shared" si="5"/>
        <v>insert into noskrien_reit (dalibnieks, rez,skriesim_db,sacensibas) values ('Prauliņš Kaspars',7477,'','Garkalnes mežu Stirnu buks – 20,5 km/Buks');</v>
      </c>
    </row>
    <row r="125" spans="1:15" ht="13.5" thickBot="1">
      <c r="A125" s="4" t="s">
        <v>4511</v>
      </c>
      <c r="B125" t="s">
        <v>6693</v>
      </c>
      <c r="C125" t="s">
        <v>6694</v>
      </c>
      <c r="D125" t="s">
        <v>5379</v>
      </c>
      <c r="E125" t="s">
        <v>5411</v>
      </c>
      <c r="G125" s="6">
        <v>8.6550925925925934E-2</v>
      </c>
      <c r="H125" s="6" t="s">
        <v>6835</v>
      </c>
      <c r="I125">
        <v>2</v>
      </c>
      <c r="J125">
        <v>4</v>
      </c>
      <c r="K125">
        <v>38</v>
      </c>
      <c r="L125">
        <f t="shared" si="6"/>
        <v>7478</v>
      </c>
      <c r="M125">
        <f t="shared" si="7"/>
        <v>123.93688151912276</v>
      </c>
      <c r="N125" t="str">
        <f t="shared" si="4"/>
        <v/>
      </c>
      <c r="O125" s="15" t="str">
        <f t="shared" si="5"/>
        <v>insert into noskrien_reit (dalibnieks, rez,skriesim_db,sacensibas) values ('Freija Džanita',7478,'','Garkalnes mežu Stirnu buks – 20,5 km/Buks');</v>
      </c>
    </row>
    <row r="126" spans="1:15" ht="13.5" thickBot="1">
      <c r="A126" s="4" t="s">
        <v>4512</v>
      </c>
      <c r="B126" t="s">
        <v>5007</v>
      </c>
      <c r="C126" t="s">
        <v>6186</v>
      </c>
      <c r="D126" t="s">
        <v>5355</v>
      </c>
      <c r="G126" s="6">
        <v>8.6608796296296295E-2</v>
      </c>
      <c r="H126" s="6" t="s">
        <v>6836</v>
      </c>
      <c r="I126">
        <v>2</v>
      </c>
      <c r="J126">
        <v>4</v>
      </c>
      <c r="K126">
        <v>43</v>
      </c>
      <c r="L126">
        <f t="shared" si="6"/>
        <v>7483</v>
      </c>
      <c r="M126">
        <f t="shared" si="7"/>
        <v>123.85406922357343</v>
      </c>
      <c r="N126" t="str">
        <f t="shared" si="4"/>
        <v/>
      </c>
      <c r="O126" s="15" t="str">
        <f t="shared" si="5"/>
        <v>insert into noskrien_reit (dalibnieks, rez,skriesim_db,sacensibas) values ('Leimanis Guntis',7483,'','Garkalnes mežu Stirnu buks – 20,5 km/Buks');</v>
      </c>
    </row>
    <row r="127" spans="1:15" ht="13.5" thickBot="1">
      <c r="A127" s="4" t="s">
        <v>4513</v>
      </c>
      <c r="B127" t="s">
        <v>4950</v>
      </c>
      <c r="C127" t="s">
        <v>6510</v>
      </c>
      <c r="D127" t="s">
        <v>5360</v>
      </c>
      <c r="E127" t="s">
        <v>5381</v>
      </c>
      <c r="G127" s="6">
        <v>8.6689814814814817E-2</v>
      </c>
      <c r="H127" s="6" t="s">
        <v>6837</v>
      </c>
      <c r="I127">
        <v>2</v>
      </c>
      <c r="J127">
        <v>4</v>
      </c>
      <c r="K127">
        <v>50</v>
      </c>
      <c r="L127">
        <f t="shared" si="6"/>
        <v>7490</v>
      </c>
      <c r="M127">
        <f t="shared" si="7"/>
        <v>123.73831775700934</v>
      </c>
      <c r="N127" t="str">
        <f t="shared" si="4"/>
        <v/>
      </c>
      <c r="O127" s="15" t="str">
        <f t="shared" si="5"/>
        <v>insert into noskrien_reit (dalibnieks, rez,skriesim_db,sacensibas) values ('Mozulis Aivars',7490,'','Garkalnes mežu Stirnu buks – 20,5 km/Buks');</v>
      </c>
    </row>
    <row r="128" spans="1:15" ht="13.5" thickBot="1">
      <c r="A128" s="4" t="s">
        <v>4514</v>
      </c>
      <c r="B128" t="s">
        <v>5575</v>
      </c>
      <c r="C128" t="s">
        <v>6468</v>
      </c>
      <c r="D128" t="s">
        <v>5358</v>
      </c>
      <c r="G128" s="6">
        <v>8.6793981481481486E-2</v>
      </c>
      <c r="H128" s="6" t="s">
        <v>6838</v>
      </c>
      <c r="I128">
        <v>2</v>
      </c>
      <c r="J128">
        <v>4</v>
      </c>
      <c r="K128">
        <v>59</v>
      </c>
      <c r="L128">
        <f t="shared" si="6"/>
        <v>7499</v>
      </c>
      <c r="M128">
        <f t="shared" si="7"/>
        <v>123.58981197493</v>
      </c>
      <c r="N128" t="str">
        <f t="shared" si="4"/>
        <v/>
      </c>
      <c r="O128" s="15" t="str">
        <f t="shared" si="5"/>
        <v>insert into noskrien_reit (dalibnieks, rez,skriesim_db,sacensibas) values ('Cimža Alvis',7499,'','Garkalnes mežu Stirnu buks – 20,5 km/Buks');</v>
      </c>
    </row>
    <row r="129" spans="1:15" ht="13.5" thickBot="1">
      <c r="A129" s="4" t="s">
        <v>4515</v>
      </c>
      <c r="B129" t="s">
        <v>5578</v>
      </c>
      <c r="C129" t="s">
        <v>6471</v>
      </c>
      <c r="D129" t="s">
        <v>5385</v>
      </c>
      <c r="G129" s="6">
        <v>8.6898148148148155E-2</v>
      </c>
      <c r="H129" s="6" t="s">
        <v>6839</v>
      </c>
      <c r="I129">
        <v>2</v>
      </c>
      <c r="J129">
        <v>5</v>
      </c>
      <c r="K129">
        <v>8</v>
      </c>
      <c r="L129">
        <f t="shared" si="6"/>
        <v>7508</v>
      </c>
      <c r="M129">
        <f t="shared" si="7"/>
        <v>123.44166222695792</v>
      </c>
      <c r="N129" t="str">
        <f t="shared" si="4"/>
        <v/>
      </c>
      <c r="O129" s="15" t="str">
        <f t="shared" si="5"/>
        <v>insert into noskrien_reit (dalibnieks, rez,skriesim_db,sacensibas) values ('Arāja Līva',7508,'','Garkalnes mežu Stirnu buks – 20,5 km/Buks');</v>
      </c>
    </row>
    <row r="130" spans="1:15" ht="13.5" thickBot="1">
      <c r="A130" s="4" t="s">
        <v>4516</v>
      </c>
      <c r="B130" t="s">
        <v>5002</v>
      </c>
      <c r="C130" t="s">
        <v>5282</v>
      </c>
      <c r="D130" t="s">
        <v>5360</v>
      </c>
      <c r="E130" t="s">
        <v>5412</v>
      </c>
      <c r="G130" s="6">
        <v>8.6956018518518516E-2</v>
      </c>
      <c r="H130" s="6" t="s">
        <v>6840</v>
      </c>
      <c r="I130">
        <v>2</v>
      </c>
      <c r="J130">
        <v>5</v>
      </c>
      <c r="K130">
        <v>13</v>
      </c>
      <c r="L130">
        <f t="shared" si="6"/>
        <v>7513</v>
      </c>
      <c r="M130">
        <f t="shared" si="7"/>
        <v>123.35951018235059</v>
      </c>
      <c r="N130" t="str">
        <f t="shared" ref="N130:N193" si="8">IF(E130="vsk noskrien","y","")</f>
        <v/>
      </c>
      <c r="O130" s="15" t="str">
        <f t="shared" ref="O130:O193" si="9">CONCATENATE("insert into noskrien_reit (dalibnieks, rez,skriesim_db,sacensibas) values ('",C130," ",B130,"',",L130,",'",N130,"','",$O$1,"');")</f>
        <v>insert into noskrien_reit (dalibnieks, rez,skriesim_db,sacensibas) values ('Ošiņš Gints',7513,'','Garkalnes mežu Stirnu buks – 20,5 km/Buks');</v>
      </c>
    </row>
    <row r="131" spans="1:15" ht="13.5" thickBot="1">
      <c r="A131" s="4" t="s">
        <v>4517</v>
      </c>
      <c r="B131" t="s">
        <v>6391</v>
      </c>
      <c r="C131" t="s">
        <v>6446</v>
      </c>
      <c r="D131" t="s">
        <v>5368</v>
      </c>
      <c r="E131" t="s">
        <v>5088</v>
      </c>
      <c r="G131" s="6">
        <v>8.6979166666666663E-2</v>
      </c>
      <c r="H131" s="6" t="s">
        <v>6841</v>
      </c>
      <c r="I131">
        <v>2</v>
      </c>
      <c r="J131">
        <v>5</v>
      </c>
      <c r="K131">
        <v>15</v>
      </c>
      <c r="L131">
        <f t="shared" ref="L131:L194" si="10">I131*3600+J131*60+K131</f>
        <v>7515</v>
      </c>
      <c r="M131">
        <f t="shared" ref="M131:M194" si="11">$L$2/L131*200</f>
        <v>123.32667997338656</v>
      </c>
      <c r="N131" t="str">
        <f t="shared" si="8"/>
        <v>y</v>
      </c>
      <c r="O131" s="15" t="str">
        <f t="shared" si="9"/>
        <v>insert into noskrien_reit (dalibnieks, rez,skriesim_db,sacensibas) values ('Rence Alina',7515,'y','Garkalnes mežu Stirnu buks – 20,5 km/Buks');</v>
      </c>
    </row>
    <row r="132" spans="1:15" ht="13.5" thickBot="1">
      <c r="A132" s="4" t="s">
        <v>4518</v>
      </c>
      <c r="B132" t="s">
        <v>6383</v>
      </c>
      <c r="C132" t="s">
        <v>6695</v>
      </c>
      <c r="D132" t="s">
        <v>5379</v>
      </c>
      <c r="E132" t="s">
        <v>5117</v>
      </c>
      <c r="G132" s="6">
        <v>8.6979166666666663E-2</v>
      </c>
      <c r="H132" s="6" t="s">
        <v>6841</v>
      </c>
      <c r="I132">
        <v>2</v>
      </c>
      <c r="J132">
        <v>5</v>
      </c>
      <c r="K132">
        <v>15</v>
      </c>
      <c r="L132">
        <f t="shared" si="10"/>
        <v>7515</v>
      </c>
      <c r="M132">
        <f t="shared" si="11"/>
        <v>123.32667997338656</v>
      </c>
      <c r="N132" t="str">
        <f t="shared" si="8"/>
        <v/>
      </c>
      <c r="O132" s="15" t="str">
        <f t="shared" si="9"/>
        <v>insert into noskrien_reit (dalibnieks, rez,skriesim_db,sacensibas) values ('Lemese Monika',7515,'','Garkalnes mežu Stirnu buks – 20,5 km/Buks');</v>
      </c>
    </row>
    <row r="133" spans="1:15" ht="13.5" thickBot="1">
      <c r="A133" s="4" t="s">
        <v>4519</v>
      </c>
      <c r="B133" t="s">
        <v>5053</v>
      </c>
      <c r="C133" t="s">
        <v>5571</v>
      </c>
      <c r="D133" t="s">
        <v>5355</v>
      </c>
      <c r="G133" s="6">
        <v>8.74537037037037E-2</v>
      </c>
      <c r="H133" s="6" t="s">
        <v>6842</v>
      </c>
      <c r="I133">
        <v>2</v>
      </c>
      <c r="J133">
        <v>5</v>
      </c>
      <c r="K133">
        <v>56</v>
      </c>
      <c r="L133">
        <f t="shared" si="10"/>
        <v>7556</v>
      </c>
      <c r="M133">
        <f t="shared" si="11"/>
        <v>122.65749073583908</v>
      </c>
      <c r="N133" t="str">
        <f t="shared" si="8"/>
        <v/>
      </c>
      <c r="O133" s="15" t="str">
        <f t="shared" si="9"/>
        <v>insert into noskrien_reit (dalibnieks, rez,skriesim_db,sacensibas) values ('Zariņš Andis',7556,'','Garkalnes mežu Stirnu buks – 20,5 km/Buks');</v>
      </c>
    </row>
    <row r="134" spans="1:15" ht="13.5" thickBot="1">
      <c r="A134" s="4" t="s">
        <v>4520</v>
      </c>
      <c r="B134" t="s">
        <v>5613</v>
      </c>
      <c r="C134" t="s">
        <v>6445</v>
      </c>
      <c r="D134" t="s">
        <v>5355</v>
      </c>
      <c r="G134" s="6">
        <v>8.7465277777777781E-2</v>
      </c>
      <c r="H134" s="6" t="s">
        <v>6843</v>
      </c>
      <c r="I134">
        <v>2</v>
      </c>
      <c r="J134">
        <v>5</v>
      </c>
      <c r="K134">
        <v>57</v>
      </c>
      <c r="L134">
        <f t="shared" si="10"/>
        <v>7557</v>
      </c>
      <c r="M134">
        <f t="shared" si="11"/>
        <v>122.64125975916369</v>
      </c>
      <c r="N134" t="str">
        <f t="shared" si="8"/>
        <v/>
      </c>
      <c r="O134" s="15" t="str">
        <f t="shared" si="9"/>
        <v>insert into noskrien_reit (dalibnieks, rez,skriesim_db,sacensibas) values ('Grāvelis Valters',7557,'','Garkalnes mežu Stirnu buks – 20,5 km/Buks');</v>
      </c>
    </row>
    <row r="135" spans="1:15" ht="13.5" thickBot="1">
      <c r="A135" s="4" t="s">
        <v>4521</v>
      </c>
      <c r="B135" t="s">
        <v>5514</v>
      </c>
      <c r="C135" t="s">
        <v>6464</v>
      </c>
      <c r="D135" t="s">
        <v>5355</v>
      </c>
      <c r="E135" t="s">
        <v>5395</v>
      </c>
      <c r="G135" s="6">
        <v>8.7685185185185185E-2</v>
      </c>
      <c r="H135" s="6" t="s">
        <v>6844</v>
      </c>
      <c r="I135">
        <v>2</v>
      </c>
      <c r="J135">
        <v>6</v>
      </c>
      <c r="K135">
        <v>16</v>
      </c>
      <c r="L135">
        <f t="shared" si="10"/>
        <v>7576</v>
      </c>
      <c r="M135">
        <f t="shared" si="11"/>
        <v>122.3336853220697</v>
      </c>
      <c r="N135" t="str">
        <f t="shared" si="8"/>
        <v/>
      </c>
      <c r="O135" s="15" t="str">
        <f t="shared" si="9"/>
        <v>insert into noskrien_reit (dalibnieks, rez,skriesim_db,sacensibas) values ('Albužis Intars',7576,'','Garkalnes mežu Stirnu buks – 20,5 km/Buks');</v>
      </c>
    </row>
    <row r="136" spans="1:15" ht="13.5" thickBot="1">
      <c r="A136" s="4" t="s">
        <v>4522</v>
      </c>
      <c r="B136" t="s">
        <v>5122</v>
      </c>
      <c r="C136" t="s">
        <v>5496</v>
      </c>
      <c r="D136" t="s">
        <v>5355</v>
      </c>
      <c r="G136" s="6">
        <v>8.8067129629629634E-2</v>
      </c>
      <c r="H136" s="6" t="s">
        <v>6845</v>
      </c>
      <c r="I136">
        <v>2</v>
      </c>
      <c r="J136">
        <v>6</v>
      </c>
      <c r="K136">
        <v>49</v>
      </c>
      <c r="L136">
        <f t="shared" si="10"/>
        <v>7609</v>
      </c>
      <c r="M136">
        <f t="shared" si="11"/>
        <v>121.80312787488501</v>
      </c>
      <c r="N136" t="str">
        <f t="shared" si="8"/>
        <v/>
      </c>
      <c r="O136" s="15" t="str">
        <f t="shared" si="9"/>
        <v>insert into noskrien_reit (dalibnieks, rez,skriesim_db,sacensibas) values ('Auziņš Reinis',7609,'','Garkalnes mežu Stirnu buks – 20,5 km/Buks');</v>
      </c>
    </row>
    <row r="137" spans="1:15" ht="13.5" thickBot="1">
      <c r="A137" s="4" t="s">
        <v>4523</v>
      </c>
      <c r="B137" t="s">
        <v>4969</v>
      </c>
      <c r="C137" t="s">
        <v>5253</v>
      </c>
      <c r="D137" t="s">
        <v>5355</v>
      </c>
      <c r="E137" t="s">
        <v>5381</v>
      </c>
      <c r="G137" s="6">
        <v>8.8171296296296289E-2</v>
      </c>
      <c r="H137" s="6" t="s">
        <v>6846</v>
      </c>
      <c r="I137">
        <v>2</v>
      </c>
      <c r="J137">
        <v>6</v>
      </c>
      <c r="K137">
        <v>58</v>
      </c>
      <c r="L137">
        <f t="shared" si="10"/>
        <v>7618</v>
      </c>
      <c r="M137">
        <f t="shared" si="11"/>
        <v>121.65922814386978</v>
      </c>
      <c r="N137" t="str">
        <f t="shared" si="8"/>
        <v/>
      </c>
      <c r="O137" s="15" t="str">
        <f t="shared" si="9"/>
        <v>insert into noskrien_reit (dalibnieks, rez,skriesim_db,sacensibas) values ('Gūtmanis Mārtiņš',7618,'','Garkalnes mežu Stirnu buks – 20,5 km/Buks');</v>
      </c>
    </row>
    <row r="138" spans="1:15" ht="13.5" thickBot="1">
      <c r="A138" s="4" t="s">
        <v>4524</v>
      </c>
      <c r="B138" t="s">
        <v>4960</v>
      </c>
      <c r="C138" t="s">
        <v>6420</v>
      </c>
      <c r="D138" t="s">
        <v>5358</v>
      </c>
      <c r="G138" s="6">
        <v>8.8287037037037039E-2</v>
      </c>
      <c r="H138" s="6" t="s">
        <v>6847</v>
      </c>
      <c r="I138">
        <v>2</v>
      </c>
      <c r="J138">
        <v>7</v>
      </c>
      <c r="K138">
        <v>8</v>
      </c>
      <c r="L138">
        <f t="shared" si="10"/>
        <v>7628</v>
      </c>
      <c r="M138">
        <f t="shared" si="11"/>
        <v>121.49973780807551</v>
      </c>
      <c r="N138" t="str">
        <f t="shared" si="8"/>
        <v/>
      </c>
      <c r="O138" s="15" t="str">
        <f t="shared" si="9"/>
        <v>insert into noskrien_reit (dalibnieks, rez,skriesim_db,sacensibas) values ('Sardiko Māris',7628,'','Garkalnes mežu Stirnu buks – 20,5 km/Buks');</v>
      </c>
    </row>
    <row r="139" spans="1:15" ht="13.5" thickBot="1">
      <c r="A139" s="4" t="s">
        <v>4525</v>
      </c>
      <c r="B139" t="s">
        <v>5314</v>
      </c>
      <c r="C139" t="s">
        <v>5315</v>
      </c>
      <c r="D139" t="s">
        <v>5371</v>
      </c>
      <c r="E139" t="s">
        <v>5088</v>
      </c>
      <c r="G139" s="6">
        <v>8.8495370370370363E-2</v>
      </c>
      <c r="H139" s="6" t="s">
        <v>6848</v>
      </c>
      <c r="I139">
        <v>2</v>
      </c>
      <c r="J139">
        <v>7</v>
      </c>
      <c r="K139">
        <v>26</v>
      </c>
      <c r="L139">
        <f t="shared" si="10"/>
        <v>7646</v>
      </c>
      <c r="M139">
        <f t="shared" si="11"/>
        <v>121.21370651320953</v>
      </c>
      <c r="N139" t="str">
        <f t="shared" si="8"/>
        <v>y</v>
      </c>
      <c r="O139" s="15" t="str">
        <f t="shared" si="9"/>
        <v>insert into noskrien_reit (dalibnieks, rez,skriesim_db,sacensibas) values ('Bukans Indulis',7646,'y','Garkalnes mežu Stirnu buks – 20,5 km/Buks');</v>
      </c>
    </row>
    <row r="140" spans="1:15" ht="13.5" thickBot="1">
      <c r="A140" s="4" t="s">
        <v>4526</v>
      </c>
      <c r="B140" t="s">
        <v>5590</v>
      </c>
      <c r="C140" t="s">
        <v>6282</v>
      </c>
      <c r="D140" t="s">
        <v>5368</v>
      </c>
      <c r="E140" t="s">
        <v>5088</v>
      </c>
      <c r="G140" s="6">
        <v>8.8726851851851848E-2</v>
      </c>
      <c r="H140" s="6" t="s">
        <v>6849</v>
      </c>
      <c r="I140">
        <v>2</v>
      </c>
      <c r="J140">
        <v>7</v>
      </c>
      <c r="K140">
        <v>46</v>
      </c>
      <c r="L140">
        <f t="shared" si="10"/>
        <v>7666</v>
      </c>
      <c r="M140">
        <f t="shared" si="11"/>
        <v>120.89746934516046</v>
      </c>
      <c r="N140" t="str">
        <f t="shared" si="8"/>
        <v>y</v>
      </c>
      <c r="O140" s="15" t="str">
        <f t="shared" si="9"/>
        <v>insert into noskrien_reit (dalibnieks, rez,skriesim_db,sacensibas) values ('Zariņa Evita',7666,'y','Garkalnes mežu Stirnu buks – 20,5 km/Buks');</v>
      </c>
    </row>
    <row r="141" spans="1:15" ht="13.5" thickBot="1">
      <c r="A141" s="4" t="s">
        <v>4527</v>
      </c>
      <c r="B141" t="s">
        <v>5162</v>
      </c>
      <c r="C141" t="s">
        <v>6278</v>
      </c>
      <c r="D141" t="s">
        <v>5355</v>
      </c>
      <c r="G141" s="6">
        <v>8.8726851851851848E-2</v>
      </c>
      <c r="H141" s="6" t="s">
        <v>6849</v>
      </c>
      <c r="I141">
        <v>2</v>
      </c>
      <c r="J141">
        <v>7</v>
      </c>
      <c r="K141">
        <v>46</v>
      </c>
      <c r="L141">
        <f t="shared" si="10"/>
        <v>7666</v>
      </c>
      <c r="M141">
        <f t="shared" si="11"/>
        <v>120.89746934516046</v>
      </c>
      <c r="N141" t="str">
        <f t="shared" si="8"/>
        <v/>
      </c>
      <c r="O141" s="15" t="str">
        <f t="shared" si="9"/>
        <v>insert into noskrien_reit (dalibnieks, rez,skriesim_db,sacensibas) values ('Maurāns Raitis',7666,'','Garkalnes mežu Stirnu buks – 20,5 km/Buks');</v>
      </c>
    </row>
    <row r="142" spans="1:15" ht="13.5" thickBot="1">
      <c r="A142" s="4" t="s">
        <v>4528</v>
      </c>
      <c r="B142" t="s">
        <v>6484</v>
      </c>
      <c r="C142" t="s">
        <v>5332</v>
      </c>
      <c r="D142" t="s">
        <v>5360</v>
      </c>
      <c r="G142" s="6">
        <v>8.8831018518518531E-2</v>
      </c>
      <c r="H142" s="6" t="s">
        <v>6850</v>
      </c>
      <c r="I142">
        <v>2</v>
      </c>
      <c r="J142">
        <v>7</v>
      </c>
      <c r="K142">
        <v>55</v>
      </c>
      <c r="L142">
        <f t="shared" si="10"/>
        <v>7675</v>
      </c>
      <c r="M142">
        <f t="shared" si="11"/>
        <v>120.7557003257329</v>
      </c>
      <c r="N142" t="str">
        <f t="shared" si="8"/>
        <v/>
      </c>
      <c r="O142" s="15" t="str">
        <f t="shared" si="9"/>
        <v>insert into noskrien_reit (dalibnieks, rez,skriesim_db,sacensibas) values ('Rudzītis Ojārs',7675,'','Garkalnes mežu Stirnu buks – 20,5 km/Buks');</v>
      </c>
    </row>
    <row r="143" spans="1:15" ht="13.5" thickBot="1">
      <c r="A143" s="4" t="s">
        <v>4529</v>
      </c>
      <c r="B143" t="s">
        <v>5614</v>
      </c>
      <c r="C143" t="s">
        <v>6537</v>
      </c>
      <c r="D143" t="s">
        <v>5385</v>
      </c>
      <c r="E143" t="s">
        <v>5119</v>
      </c>
      <c r="G143" s="6">
        <v>8.8935185185185187E-2</v>
      </c>
      <c r="H143" s="6" t="s">
        <v>6851</v>
      </c>
      <c r="I143">
        <v>2</v>
      </c>
      <c r="J143">
        <v>8</v>
      </c>
      <c r="K143">
        <v>4</v>
      </c>
      <c r="L143">
        <f t="shared" si="10"/>
        <v>7684</v>
      </c>
      <c r="M143">
        <f t="shared" si="11"/>
        <v>120.61426340447683</v>
      </c>
      <c r="N143" t="str">
        <f t="shared" si="8"/>
        <v/>
      </c>
      <c r="O143" s="15" t="str">
        <f t="shared" si="9"/>
        <v>insert into noskrien_reit (dalibnieks, rez,skriesim_db,sacensibas) values ('Braslava Māra',7684,'','Garkalnes mežu Stirnu buks – 20,5 km/Buks');</v>
      </c>
    </row>
    <row r="144" spans="1:15" ht="13.5" thickBot="1">
      <c r="A144" s="4" t="s">
        <v>4530</v>
      </c>
      <c r="B144" t="s">
        <v>5135</v>
      </c>
      <c r="C144" t="s">
        <v>6411</v>
      </c>
      <c r="D144" t="s">
        <v>5355</v>
      </c>
      <c r="E144" t="s">
        <v>5088</v>
      </c>
      <c r="G144" s="6">
        <v>8.9027777777777775E-2</v>
      </c>
      <c r="H144" s="6" t="s">
        <v>6852</v>
      </c>
      <c r="I144">
        <v>2</v>
      </c>
      <c r="J144">
        <v>8</v>
      </c>
      <c r="K144">
        <v>12</v>
      </c>
      <c r="L144">
        <f t="shared" si="10"/>
        <v>7692</v>
      </c>
      <c r="M144">
        <f t="shared" si="11"/>
        <v>120.4888195527821</v>
      </c>
      <c r="N144" t="str">
        <f t="shared" si="8"/>
        <v>y</v>
      </c>
      <c r="O144" s="15" t="str">
        <f t="shared" si="9"/>
        <v>insert into noskrien_reit (dalibnieks, rez,skriesim_db,sacensibas) values ('Meija Raimonds',7692,'y','Garkalnes mežu Stirnu buks – 20,5 km/Buks');</v>
      </c>
    </row>
    <row r="145" spans="1:15" ht="13.5" thickBot="1">
      <c r="A145" s="4" t="s">
        <v>4531</v>
      </c>
      <c r="B145" t="s">
        <v>5337</v>
      </c>
      <c r="C145" t="s">
        <v>6474</v>
      </c>
      <c r="D145" t="s">
        <v>5368</v>
      </c>
      <c r="E145" t="s">
        <v>5413</v>
      </c>
      <c r="G145" s="6">
        <v>8.9085648148148136E-2</v>
      </c>
      <c r="H145" s="6" t="s">
        <v>6853</v>
      </c>
      <c r="I145">
        <v>2</v>
      </c>
      <c r="J145">
        <v>8</v>
      </c>
      <c r="K145">
        <v>17</v>
      </c>
      <c r="L145">
        <f t="shared" si="10"/>
        <v>7697</v>
      </c>
      <c r="M145">
        <f t="shared" si="11"/>
        <v>120.41054956476549</v>
      </c>
      <c r="N145" t="str">
        <f t="shared" si="8"/>
        <v/>
      </c>
      <c r="O145" s="15" t="str">
        <f t="shared" si="9"/>
        <v>insert into noskrien_reit (dalibnieks, rez,skriesim_db,sacensibas) values ('Sekace Kristīne',7697,'','Garkalnes mežu Stirnu buks – 20,5 km/Buks');</v>
      </c>
    </row>
    <row r="146" spans="1:15" ht="13.5" thickBot="1">
      <c r="A146" s="4" t="s">
        <v>4532</v>
      </c>
      <c r="B146" t="s">
        <v>4975</v>
      </c>
      <c r="C146" t="s">
        <v>6418</v>
      </c>
      <c r="D146" t="s">
        <v>5355</v>
      </c>
      <c r="E146" t="s">
        <v>5088</v>
      </c>
      <c r="G146" s="6">
        <v>8.9120370370370364E-2</v>
      </c>
      <c r="H146" s="6" t="s">
        <v>6854</v>
      </c>
      <c r="I146">
        <v>2</v>
      </c>
      <c r="J146">
        <v>8</v>
      </c>
      <c r="K146">
        <v>20</v>
      </c>
      <c r="L146">
        <f t="shared" si="10"/>
        <v>7700</v>
      </c>
      <c r="M146">
        <f t="shared" si="11"/>
        <v>120.36363636363636</v>
      </c>
      <c r="N146" t="str">
        <f t="shared" si="8"/>
        <v>y</v>
      </c>
      <c r="O146" s="15" t="str">
        <f t="shared" si="9"/>
        <v>insert into noskrien_reit (dalibnieks, rez,skriesim_db,sacensibas) values ('Sedlenieks Jānis',7700,'y','Garkalnes mežu Stirnu buks – 20,5 km/Buks');</v>
      </c>
    </row>
    <row r="147" spans="1:15" ht="13.5" thickBot="1">
      <c r="A147" s="4" t="s">
        <v>4533</v>
      </c>
      <c r="B147" t="s">
        <v>4936</v>
      </c>
      <c r="C147" t="s">
        <v>6696</v>
      </c>
      <c r="D147" t="s">
        <v>5355</v>
      </c>
      <c r="G147" s="6">
        <v>8.9178240740740752E-2</v>
      </c>
      <c r="H147" s="6" t="s">
        <v>6855</v>
      </c>
      <c r="I147">
        <v>2</v>
      </c>
      <c r="J147">
        <v>8</v>
      </c>
      <c r="K147">
        <v>25</v>
      </c>
      <c r="L147">
        <f t="shared" si="10"/>
        <v>7705</v>
      </c>
      <c r="M147">
        <f t="shared" si="11"/>
        <v>120.28552887735238</v>
      </c>
      <c r="N147" t="str">
        <f t="shared" si="8"/>
        <v/>
      </c>
      <c r="O147" s="15" t="str">
        <f t="shared" si="9"/>
        <v>insert into noskrien_reit (dalibnieks, rez,skriesim_db,sacensibas) values ('Vilks Kristaps',7705,'','Garkalnes mežu Stirnu buks – 20,5 km/Buks');</v>
      </c>
    </row>
    <row r="148" spans="1:15" ht="13.5" thickBot="1">
      <c r="A148" s="4" t="s">
        <v>4534</v>
      </c>
      <c r="B148" t="s">
        <v>4969</v>
      </c>
      <c r="C148" t="s">
        <v>5617</v>
      </c>
      <c r="D148" t="s">
        <v>5355</v>
      </c>
      <c r="G148" s="6">
        <v>8.9305555555555569E-2</v>
      </c>
      <c r="H148" s="6" t="s">
        <v>6856</v>
      </c>
      <c r="I148">
        <v>2</v>
      </c>
      <c r="J148">
        <v>8</v>
      </c>
      <c r="K148">
        <v>36</v>
      </c>
      <c r="L148">
        <f t="shared" si="10"/>
        <v>7716</v>
      </c>
      <c r="M148">
        <f t="shared" si="11"/>
        <v>120.11404872991187</v>
      </c>
      <c r="N148" t="str">
        <f t="shared" si="8"/>
        <v/>
      </c>
      <c r="O148" s="15" t="str">
        <f t="shared" si="9"/>
        <v>insert into noskrien_reit (dalibnieks, rez,skriesim_db,sacensibas) values ('Laizāns Mārtiņš',7716,'','Garkalnes mežu Stirnu buks – 20,5 km/Buks');</v>
      </c>
    </row>
    <row r="149" spans="1:15" ht="13.5" thickBot="1">
      <c r="A149" s="4" t="s">
        <v>4535</v>
      </c>
      <c r="B149" t="s">
        <v>6697</v>
      </c>
      <c r="C149" t="s">
        <v>5310</v>
      </c>
      <c r="D149" t="s">
        <v>5360</v>
      </c>
      <c r="E149" t="s">
        <v>5403</v>
      </c>
      <c r="G149" s="6">
        <v>8.9664351851851856E-2</v>
      </c>
      <c r="H149" s="6" t="s">
        <v>6857</v>
      </c>
      <c r="I149">
        <v>2</v>
      </c>
      <c r="J149">
        <v>9</v>
      </c>
      <c r="K149">
        <v>7</v>
      </c>
      <c r="L149">
        <f t="shared" si="10"/>
        <v>7747</v>
      </c>
      <c r="M149">
        <f t="shared" si="11"/>
        <v>119.6334064799277</v>
      </c>
      <c r="N149" t="str">
        <f t="shared" si="8"/>
        <v/>
      </c>
      <c r="O149" s="15" t="str">
        <f t="shared" si="9"/>
        <v>insert into noskrien_reit (dalibnieks, rez,skriesim_db,sacensibas) values ('Baltais Vidis',7747,'','Garkalnes mežu Stirnu buks – 20,5 km/Buks');</v>
      </c>
    </row>
    <row r="150" spans="1:15" ht="13.5" thickBot="1">
      <c r="A150" s="4" t="s">
        <v>4536</v>
      </c>
      <c r="B150" t="s">
        <v>5175</v>
      </c>
      <c r="C150" t="s">
        <v>6698</v>
      </c>
      <c r="D150" t="s">
        <v>5355</v>
      </c>
      <c r="E150" t="s">
        <v>5414</v>
      </c>
      <c r="G150" s="6">
        <v>8.9803240740740739E-2</v>
      </c>
      <c r="H150" s="6" t="s">
        <v>6858</v>
      </c>
      <c r="I150">
        <v>2</v>
      </c>
      <c r="J150">
        <v>9</v>
      </c>
      <c r="K150">
        <v>19</v>
      </c>
      <c r="L150">
        <f t="shared" si="10"/>
        <v>7759</v>
      </c>
      <c r="M150">
        <f t="shared" si="11"/>
        <v>119.44838252352108</v>
      </c>
      <c r="N150" t="str">
        <f t="shared" si="8"/>
        <v/>
      </c>
      <c r="O150" s="15" t="str">
        <f t="shared" si="9"/>
        <v>insert into noskrien_reit (dalibnieks, rez,skriesim_db,sacensibas) values ('Igals Kārlis',7759,'','Garkalnes mežu Stirnu buks – 20,5 km/Buks');</v>
      </c>
    </row>
    <row r="151" spans="1:15" ht="13.5" thickBot="1">
      <c r="A151" s="4" t="s">
        <v>4537</v>
      </c>
      <c r="B151" t="s">
        <v>5286</v>
      </c>
      <c r="C151" t="s">
        <v>5503</v>
      </c>
      <c r="D151" t="s">
        <v>5360</v>
      </c>
      <c r="E151" t="s">
        <v>5327</v>
      </c>
      <c r="G151" s="6">
        <v>8.9814814814814806E-2</v>
      </c>
      <c r="H151" s="6" t="s">
        <v>6859</v>
      </c>
      <c r="I151">
        <v>2</v>
      </c>
      <c r="J151">
        <v>9</v>
      </c>
      <c r="K151">
        <v>20</v>
      </c>
      <c r="L151">
        <f t="shared" si="10"/>
        <v>7760</v>
      </c>
      <c r="M151">
        <f t="shared" si="11"/>
        <v>119.43298969072164</v>
      </c>
      <c r="N151" t="str">
        <f t="shared" si="8"/>
        <v/>
      </c>
      <c r="O151" s="15" t="str">
        <f t="shared" si="9"/>
        <v>insert into noskrien_reit (dalibnieks, rez,skriesim_db,sacensibas) values ('Spalviņš Agris',7760,'','Garkalnes mežu Stirnu buks – 20,5 km/Buks');</v>
      </c>
    </row>
    <row r="152" spans="1:15" ht="13.5" thickBot="1">
      <c r="A152" s="4" t="s">
        <v>4538</v>
      </c>
      <c r="B152" t="s">
        <v>5175</v>
      </c>
      <c r="C152" t="s">
        <v>6485</v>
      </c>
      <c r="D152" t="s">
        <v>5355</v>
      </c>
      <c r="G152" s="6">
        <v>9.0173611111111107E-2</v>
      </c>
      <c r="H152" s="6" t="s">
        <v>6860</v>
      </c>
      <c r="I152">
        <v>2</v>
      </c>
      <c r="J152">
        <v>9</v>
      </c>
      <c r="K152">
        <v>51</v>
      </c>
      <c r="L152">
        <f t="shared" si="10"/>
        <v>7791</v>
      </c>
      <c r="M152">
        <f t="shared" si="11"/>
        <v>118.95777178796048</v>
      </c>
      <c r="N152" t="str">
        <f t="shared" si="8"/>
        <v/>
      </c>
      <c r="O152" s="15" t="str">
        <f t="shared" si="9"/>
        <v>insert into noskrien_reit (dalibnieks, rez,skriesim_db,sacensibas) values ('Udrass Kārlis',7791,'','Garkalnes mežu Stirnu buks – 20,5 km/Buks');</v>
      </c>
    </row>
    <row r="153" spans="1:15" ht="13.5" thickBot="1">
      <c r="A153" s="4" t="s">
        <v>4539</v>
      </c>
      <c r="B153" t="s">
        <v>4969</v>
      </c>
      <c r="C153" t="s">
        <v>6305</v>
      </c>
      <c r="D153" t="s">
        <v>5355</v>
      </c>
      <c r="E153" t="s">
        <v>5415</v>
      </c>
      <c r="G153" s="6">
        <v>9.0219907407407415E-2</v>
      </c>
      <c r="H153" s="6" t="s">
        <v>6861</v>
      </c>
      <c r="I153">
        <v>2</v>
      </c>
      <c r="J153">
        <v>9</v>
      </c>
      <c r="K153">
        <v>55</v>
      </c>
      <c r="L153">
        <f t="shared" si="10"/>
        <v>7795</v>
      </c>
      <c r="M153">
        <f t="shared" si="11"/>
        <v>118.89672867222578</v>
      </c>
      <c r="N153" t="str">
        <f t="shared" si="8"/>
        <v/>
      </c>
      <c r="O153" s="15" t="str">
        <f t="shared" si="9"/>
        <v>insert into noskrien_reit (dalibnieks, rez,skriesim_db,sacensibas) values ('Malzubris Mārtiņš',7795,'','Garkalnes mežu Stirnu buks – 20,5 km/Buks');</v>
      </c>
    </row>
    <row r="154" spans="1:15" ht="13.5" thickBot="1">
      <c r="A154" s="4" t="s">
        <v>4540</v>
      </c>
      <c r="B154" t="s">
        <v>6501</v>
      </c>
      <c r="C154" t="s">
        <v>6502</v>
      </c>
      <c r="D154" t="s">
        <v>5368</v>
      </c>
      <c r="G154" s="6">
        <v>9.0358796296296298E-2</v>
      </c>
      <c r="H154" s="6" t="s">
        <v>6862</v>
      </c>
      <c r="I154">
        <v>2</v>
      </c>
      <c r="J154">
        <v>10</v>
      </c>
      <c r="K154">
        <v>7</v>
      </c>
      <c r="L154">
        <f t="shared" si="10"/>
        <v>7807</v>
      </c>
      <c r="M154">
        <f t="shared" si="11"/>
        <v>118.71397463814526</v>
      </c>
      <c r="N154" t="str">
        <f t="shared" si="8"/>
        <v/>
      </c>
      <c r="O154" s="15" t="str">
        <f t="shared" si="9"/>
        <v>insert into noskrien_reit (dalibnieks, rez,skriesim_db,sacensibas) values ('Indriksone Dārta',7807,'','Garkalnes mežu Stirnu buks – 20,5 km/Buks');</v>
      </c>
    </row>
    <row r="155" spans="1:15" ht="13.5" thickBot="1">
      <c r="A155" s="4" t="s">
        <v>4541</v>
      </c>
      <c r="B155" t="s">
        <v>5038</v>
      </c>
      <c r="C155" t="s">
        <v>5209</v>
      </c>
      <c r="D155" t="s">
        <v>5355</v>
      </c>
      <c r="E155" t="s">
        <v>5416</v>
      </c>
      <c r="G155" s="6">
        <v>9.0416666666666659E-2</v>
      </c>
      <c r="H155" s="6" t="s">
        <v>6863</v>
      </c>
      <c r="I155">
        <v>2</v>
      </c>
      <c r="J155">
        <v>10</v>
      </c>
      <c r="K155">
        <v>12</v>
      </c>
      <c r="L155">
        <f t="shared" si="10"/>
        <v>7812</v>
      </c>
      <c r="M155">
        <f t="shared" si="11"/>
        <v>118.63799283154121</v>
      </c>
      <c r="N155" t="str">
        <f t="shared" si="8"/>
        <v/>
      </c>
      <c r="O155" s="15" t="str">
        <f t="shared" si="9"/>
        <v>insert into noskrien_reit (dalibnieks, rez,skriesim_db,sacensibas) values ('Bergs Rihards',7812,'','Garkalnes mežu Stirnu buks – 20,5 km/Buks');</v>
      </c>
    </row>
    <row r="156" spans="1:15" ht="13.5" thickBot="1">
      <c r="A156" s="4" t="s">
        <v>4542</v>
      </c>
      <c r="B156" t="s">
        <v>5018</v>
      </c>
      <c r="C156" t="s">
        <v>5020</v>
      </c>
      <c r="D156" t="s">
        <v>5360</v>
      </c>
      <c r="E156" t="s">
        <v>5417</v>
      </c>
      <c r="G156" s="6">
        <v>9.0474537037037048E-2</v>
      </c>
      <c r="H156" s="6" t="s">
        <v>6641</v>
      </c>
      <c r="I156">
        <v>2</v>
      </c>
      <c r="J156">
        <v>10</v>
      </c>
      <c r="K156">
        <v>17</v>
      </c>
      <c r="L156">
        <f t="shared" si="10"/>
        <v>7817</v>
      </c>
      <c r="M156">
        <f t="shared" si="11"/>
        <v>118.56210822566202</v>
      </c>
      <c r="N156" t="str">
        <f t="shared" si="8"/>
        <v/>
      </c>
      <c r="O156" s="15" t="str">
        <f t="shared" si="9"/>
        <v>insert into noskrien_reit (dalibnieks, rez,skriesim_db,sacensibas) values ('Pētersons Didzis',7817,'','Garkalnes mežu Stirnu buks – 20,5 km/Buks');</v>
      </c>
    </row>
    <row r="157" spans="1:15" ht="13.5" thickBot="1">
      <c r="A157" s="4" t="s">
        <v>4543</v>
      </c>
      <c r="B157" t="s">
        <v>5076</v>
      </c>
      <c r="C157" t="s">
        <v>5301</v>
      </c>
      <c r="D157" t="s">
        <v>5368</v>
      </c>
      <c r="G157" s="6">
        <v>9.0740740740740733E-2</v>
      </c>
      <c r="H157" s="6" t="s">
        <v>6642</v>
      </c>
      <c r="I157">
        <v>2</v>
      </c>
      <c r="J157">
        <v>10</v>
      </c>
      <c r="K157">
        <v>40</v>
      </c>
      <c r="L157">
        <f t="shared" si="10"/>
        <v>7840</v>
      </c>
      <c r="M157">
        <f t="shared" si="11"/>
        <v>118.21428571428572</v>
      </c>
      <c r="N157" t="str">
        <f t="shared" si="8"/>
        <v/>
      </c>
      <c r="O157" s="15" t="str">
        <f t="shared" si="9"/>
        <v>insert into noskrien_reit (dalibnieks, rez,skriesim_db,sacensibas) values ('Cīmure Inta',7840,'','Garkalnes mežu Stirnu buks – 20,5 km/Buks');</v>
      </c>
    </row>
    <row r="158" spans="1:15" ht="13.5" thickBot="1">
      <c r="A158" s="4" t="s">
        <v>4544</v>
      </c>
      <c r="B158" t="s">
        <v>5499</v>
      </c>
      <c r="C158" t="s">
        <v>6405</v>
      </c>
      <c r="D158" t="s">
        <v>5355</v>
      </c>
      <c r="E158" t="s">
        <v>5389</v>
      </c>
      <c r="G158" s="6">
        <v>9.0775462962962961E-2</v>
      </c>
      <c r="H158" s="6" t="s">
        <v>6864</v>
      </c>
      <c r="I158">
        <v>2</v>
      </c>
      <c r="J158">
        <v>10</v>
      </c>
      <c r="K158">
        <v>43</v>
      </c>
      <c r="L158">
        <f t="shared" si="10"/>
        <v>7843</v>
      </c>
      <c r="M158">
        <f t="shared" si="11"/>
        <v>118.16906795868927</v>
      </c>
      <c r="N158" t="str">
        <f t="shared" si="8"/>
        <v/>
      </c>
      <c r="O158" s="15" t="str">
        <f t="shared" si="9"/>
        <v>insert into noskrien_reit (dalibnieks, rez,skriesim_db,sacensibas) values ('Palmakovskis Raivis',7843,'','Garkalnes mežu Stirnu buks – 20,5 km/Buks');</v>
      </c>
    </row>
    <row r="159" spans="1:15" ht="13.5" thickBot="1">
      <c r="A159" s="4" t="s">
        <v>4545</v>
      </c>
      <c r="B159" t="s">
        <v>6368</v>
      </c>
      <c r="C159" t="s">
        <v>5343</v>
      </c>
      <c r="D159" t="s">
        <v>5379</v>
      </c>
      <c r="G159" s="6">
        <v>9.0821759259259269E-2</v>
      </c>
      <c r="H159" s="6" t="s">
        <v>6865</v>
      </c>
      <c r="I159">
        <v>2</v>
      </c>
      <c r="J159">
        <v>10</v>
      </c>
      <c r="K159">
        <v>47</v>
      </c>
      <c r="L159">
        <f t="shared" si="10"/>
        <v>7847</v>
      </c>
      <c r="M159">
        <f t="shared" si="11"/>
        <v>118.10883140053522</v>
      </c>
      <c r="N159" t="str">
        <f t="shared" si="8"/>
        <v/>
      </c>
      <c r="O159" s="15" t="str">
        <f t="shared" si="9"/>
        <v>insert into noskrien_reit (dalibnieks, rez,skriesim_db,sacensibas) values ('Kārkliņa Ilva',7847,'','Garkalnes mežu Stirnu buks – 20,5 km/Buks');</v>
      </c>
    </row>
    <row r="160" spans="1:15" ht="13.5" thickBot="1">
      <c r="A160" s="4" t="s">
        <v>4546</v>
      </c>
      <c r="B160" t="s">
        <v>6375</v>
      </c>
      <c r="C160" t="s">
        <v>5307</v>
      </c>
      <c r="D160" t="s">
        <v>5368</v>
      </c>
      <c r="E160" t="s">
        <v>5088</v>
      </c>
      <c r="G160" s="6">
        <v>9.1006944444444446E-2</v>
      </c>
      <c r="H160" s="6" t="s">
        <v>6866</v>
      </c>
      <c r="I160">
        <v>2</v>
      </c>
      <c r="J160">
        <v>11</v>
      </c>
      <c r="K160">
        <v>3</v>
      </c>
      <c r="L160">
        <f t="shared" si="10"/>
        <v>7863</v>
      </c>
      <c r="M160">
        <f t="shared" si="11"/>
        <v>117.86849802874222</v>
      </c>
      <c r="N160" t="str">
        <f t="shared" si="8"/>
        <v>y</v>
      </c>
      <c r="O160" s="15" t="str">
        <f t="shared" si="9"/>
        <v>insert into noskrien_reit (dalibnieks, rez,skriesim_db,sacensibas) values ('Rudzīte Sintija',7863,'y','Garkalnes mežu Stirnu buks – 20,5 km/Buks');</v>
      </c>
    </row>
    <row r="161" spans="1:15" ht="13.5" thickBot="1">
      <c r="A161" s="4" t="s">
        <v>4547</v>
      </c>
      <c r="B161" t="s">
        <v>5300</v>
      </c>
      <c r="C161" t="s">
        <v>6699</v>
      </c>
      <c r="D161" t="s">
        <v>5368</v>
      </c>
      <c r="E161" t="s">
        <v>5402</v>
      </c>
      <c r="G161" s="6">
        <v>9.1226851851851851E-2</v>
      </c>
      <c r="H161" s="6" t="s">
        <v>6867</v>
      </c>
      <c r="I161">
        <v>2</v>
      </c>
      <c r="J161">
        <v>11</v>
      </c>
      <c r="K161">
        <v>22</v>
      </c>
      <c r="L161">
        <f t="shared" si="10"/>
        <v>7882</v>
      </c>
      <c r="M161">
        <f t="shared" si="11"/>
        <v>117.58436944937833</v>
      </c>
      <c r="N161" t="str">
        <f t="shared" si="8"/>
        <v/>
      </c>
      <c r="O161" s="15" t="str">
        <f t="shared" si="9"/>
        <v>insert into noskrien_reit (dalibnieks, rez,skriesim_db,sacensibas) values ('Šneidere Madara',7882,'','Garkalnes mežu Stirnu buks – 20,5 km/Buks');</v>
      </c>
    </row>
    <row r="162" spans="1:15" ht="13.5" thickBot="1">
      <c r="A162" s="4" t="s">
        <v>4548</v>
      </c>
      <c r="B162" t="s">
        <v>5007</v>
      </c>
      <c r="C162" t="s">
        <v>6205</v>
      </c>
      <c r="D162" t="s">
        <v>5358</v>
      </c>
      <c r="E162" t="s">
        <v>5195</v>
      </c>
      <c r="G162" s="6">
        <v>9.1296296296296306E-2</v>
      </c>
      <c r="H162" s="6" t="s">
        <v>6868</v>
      </c>
      <c r="I162">
        <v>2</v>
      </c>
      <c r="J162">
        <v>11</v>
      </c>
      <c r="K162">
        <v>28</v>
      </c>
      <c r="L162">
        <f t="shared" si="10"/>
        <v>7888</v>
      </c>
      <c r="M162">
        <f t="shared" si="11"/>
        <v>117.4949290060852</v>
      </c>
      <c r="N162" t="str">
        <f t="shared" si="8"/>
        <v/>
      </c>
      <c r="O162" s="15" t="str">
        <f t="shared" si="9"/>
        <v>insert into noskrien_reit (dalibnieks, rez,skriesim_db,sacensibas) values ('Strautiņš Guntis',7888,'','Garkalnes mežu Stirnu buks – 20,5 km/Buks');</v>
      </c>
    </row>
    <row r="163" spans="1:15" ht="13.5" thickBot="1">
      <c r="A163" s="4" t="s">
        <v>4549</v>
      </c>
      <c r="B163" t="s">
        <v>6480</v>
      </c>
      <c r="C163" t="s">
        <v>6700</v>
      </c>
      <c r="D163" t="s">
        <v>5368</v>
      </c>
      <c r="G163" s="6">
        <v>9.1388888888888895E-2</v>
      </c>
      <c r="H163" s="6" t="s">
        <v>6869</v>
      </c>
      <c r="I163">
        <v>2</v>
      </c>
      <c r="J163">
        <v>11</v>
      </c>
      <c r="K163">
        <v>36</v>
      </c>
      <c r="L163">
        <f t="shared" si="10"/>
        <v>7896</v>
      </c>
      <c r="M163">
        <f t="shared" si="11"/>
        <v>117.37588652482269</v>
      </c>
      <c r="N163" t="str">
        <f t="shared" si="8"/>
        <v/>
      </c>
      <c r="O163" s="15" t="str">
        <f t="shared" si="9"/>
        <v>insert into noskrien_reit (dalibnieks, rez,skriesim_db,sacensibas) values ('Nudiena Rigonda',7896,'','Garkalnes mežu Stirnu buks – 20,5 km/Buks');</v>
      </c>
    </row>
    <row r="164" spans="1:15" ht="13.5" thickBot="1">
      <c r="A164" s="4" t="s">
        <v>4550</v>
      </c>
      <c r="B164" t="s">
        <v>5294</v>
      </c>
      <c r="C164" t="s">
        <v>6465</v>
      </c>
      <c r="D164" t="s">
        <v>5368</v>
      </c>
      <c r="E164" t="s">
        <v>5088</v>
      </c>
      <c r="G164" s="6">
        <v>9.1550925925925938E-2</v>
      </c>
      <c r="H164" s="6" t="s">
        <v>6870</v>
      </c>
      <c r="I164">
        <v>2</v>
      </c>
      <c r="J164">
        <v>11</v>
      </c>
      <c r="K164">
        <v>50</v>
      </c>
      <c r="L164">
        <f t="shared" si="10"/>
        <v>7910</v>
      </c>
      <c r="M164">
        <f t="shared" si="11"/>
        <v>117.16814159292035</v>
      </c>
      <c r="N164" t="str">
        <f t="shared" si="8"/>
        <v>y</v>
      </c>
      <c r="O164" s="15" t="str">
        <f t="shared" si="9"/>
        <v>insert into noskrien_reit (dalibnieks, rez,skriesim_db,sacensibas) values ('Stankeviča Zane',7910,'y','Garkalnes mežu Stirnu buks – 20,5 km/Buks');</v>
      </c>
    </row>
    <row r="165" spans="1:15" ht="13.5" thickBot="1">
      <c r="A165" s="4" t="s">
        <v>4551</v>
      </c>
      <c r="B165" t="s">
        <v>4960</v>
      </c>
      <c r="C165" t="s">
        <v>6252</v>
      </c>
      <c r="D165" t="s">
        <v>5355</v>
      </c>
      <c r="E165" t="s">
        <v>5088</v>
      </c>
      <c r="G165" s="6">
        <v>9.179398148148149E-2</v>
      </c>
      <c r="H165" s="6" t="s">
        <v>6871</v>
      </c>
      <c r="I165">
        <v>2</v>
      </c>
      <c r="J165">
        <v>12</v>
      </c>
      <c r="K165">
        <v>11</v>
      </c>
      <c r="L165">
        <f t="shared" si="10"/>
        <v>7931</v>
      </c>
      <c r="M165">
        <f t="shared" si="11"/>
        <v>116.85789938217124</v>
      </c>
      <c r="N165" t="str">
        <f t="shared" si="8"/>
        <v>y</v>
      </c>
      <c r="O165" s="15" t="str">
        <f t="shared" si="9"/>
        <v>insert into noskrien_reit (dalibnieks, rez,skriesim_db,sacensibas) values ('Ūselis Māris',7931,'y','Garkalnes mežu Stirnu buks – 20,5 km/Buks');</v>
      </c>
    </row>
    <row r="166" spans="1:15" ht="13.5" thickBot="1">
      <c r="A166" s="4" t="s">
        <v>4552</v>
      </c>
      <c r="B166" t="s">
        <v>5015</v>
      </c>
      <c r="C166" t="s">
        <v>5016</v>
      </c>
      <c r="D166" t="s">
        <v>5368</v>
      </c>
      <c r="E166" t="s">
        <v>5088</v>
      </c>
      <c r="G166" s="6">
        <v>9.1805555555555543E-2</v>
      </c>
      <c r="H166" s="6" t="s">
        <v>6872</v>
      </c>
      <c r="I166">
        <v>2</v>
      </c>
      <c r="J166">
        <v>12</v>
      </c>
      <c r="K166">
        <v>12</v>
      </c>
      <c r="L166">
        <f t="shared" si="10"/>
        <v>7932</v>
      </c>
      <c r="M166">
        <f t="shared" si="11"/>
        <v>116.8431669188099</v>
      </c>
      <c r="N166" t="str">
        <f t="shared" si="8"/>
        <v>y</v>
      </c>
      <c r="O166" s="15" t="str">
        <f t="shared" si="9"/>
        <v>insert into noskrien_reit (dalibnieks, rez,skriesim_db,sacensibas) values ('Ūsele Guna',7932,'y','Garkalnes mežu Stirnu buks – 20,5 km/Buks');</v>
      </c>
    </row>
    <row r="167" spans="1:15" ht="13.5" thickBot="1">
      <c r="A167" s="4" t="s">
        <v>4553</v>
      </c>
      <c r="B167" t="s">
        <v>6203</v>
      </c>
      <c r="C167" t="s">
        <v>6381</v>
      </c>
      <c r="D167" t="s">
        <v>5385</v>
      </c>
      <c r="G167" s="6">
        <v>9.1979166666666667E-2</v>
      </c>
      <c r="H167" s="6" t="s">
        <v>6873</v>
      </c>
      <c r="I167">
        <v>2</v>
      </c>
      <c r="J167">
        <v>12</v>
      </c>
      <c r="K167">
        <v>27</v>
      </c>
      <c r="L167">
        <f t="shared" si="10"/>
        <v>7947</v>
      </c>
      <c r="M167">
        <f t="shared" si="11"/>
        <v>116.62262488989556</v>
      </c>
      <c r="N167" t="str">
        <f t="shared" si="8"/>
        <v/>
      </c>
      <c r="O167" s="15" t="str">
        <f t="shared" si="9"/>
        <v>insert into noskrien_reit (dalibnieks, rez,skriesim_db,sacensibas) values ('Gailāne Gunita',7947,'','Garkalnes mežu Stirnu buks – 20,5 km/Buks');</v>
      </c>
    </row>
    <row r="168" spans="1:15" ht="13.5" thickBot="1">
      <c r="A168" s="4" t="s">
        <v>4554</v>
      </c>
      <c r="B168" t="s">
        <v>5058</v>
      </c>
      <c r="C168" t="s">
        <v>5546</v>
      </c>
      <c r="D168" t="s">
        <v>5360</v>
      </c>
      <c r="G168" s="6">
        <v>9.2187499999999992E-2</v>
      </c>
      <c r="H168" s="6" t="s">
        <v>6874</v>
      </c>
      <c r="I168">
        <v>2</v>
      </c>
      <c r="J168">
        <v>12</v>
      </c>
      <c r="K168">
        <v>45</v>
      </c>
      <c r="L168">
        <f t="shared" si="10"/>
        <v>7965</v>
      </c>
      <c r="M168">
        <f t="shared" si="11"/>
        <v>116.35907093534212</v>
      </c>
      <c r="N168" t="str">
        <f t="shared" si="8"/>
        <v/>
      </c>
      <c r="O168" s="15" t="str">
        <f t="shared" si="9"/>
        <v>insert into noskrien_reit (dalibnieks, rez,skriesim_db,sacensibas) values ('Bebris Ivars',7965,'','Garkalnes mežu Stirnu buks – 20,5 km/Buks');</v>
      </c>
    </row>
    <row r="169" spans="1:15" ht="13.5" thickBot="1">
      <c r="A169" s="4" t="s">
        <v>4555</v>
      </c>
      <c r="B169" t="s">
        <v>5614</v>
      </c>
      <c r="C169" t="s">
        <v>6701</v>
      </c>
      <c r="D169" t="s">
        <v>5368</v>
      </c>
      <c r="E169" t="s">
        <v>5418</v>
      </c>
      <c r="G169" s="6">
        <v>9.2303240740740741E-2</v>
      </c>
      <c r="H169" s="6" t="s">
        <v>6875</v>
      </c>
      <c r="I169">
        <v>2</v>
      </c>
      <c r="J169">
        <v>12</v>
      </c>
      <c r="K169">
        <v>55</v>
      </c>
      <c r="L169">
        <f t="shared" si="10"/>
        <v>7975</v>
      </c>
      <c r="M169">
        <f t="shared" si="11"/>
        <v>116.21316614420063</v>
      </c>
      <c r="N169" t="str">
        <f t="shared" si="8"/>
        <v/>
      </c>
      <c r="O169" s="15" t="str">
        <f t="shared" si="9"/>
        <v>insert into noskrien_reit (dalibnieks, rez,skriesim_db,sacensibas) values ('Viška Māra',7975,'','Garkalnes mežu Stirnu buks – 20,5 km/Buks');</v>
      </c>
    </row>
    <row r="170" spans="1:15" ht="13.5" thickBot="1">
      <c r="A170" s="4" t="s">
        <v>4556</v>
      </c>
      <c r="B170" t="s">
        <v>5066</v>
      </c>
      <c r="C170" t="s">
        <v>6702</v>
      </c>
      <c r="D170" t="s">
        <v>5360</v>
      </c>
      <c r="E170" t="s">
        <v>5419</v>
      </c>
      <c r="G170" s="6">
        <v>9.2534722222222213E-2</v>
      </c>
      <c r="H170" s="6" t="s">
        <v>6876</v>
      </c>
      <c r="I170">
        <v>2</v>
      </c>
      <c r="J170">
        <v>13</v>
      </c>
      <c r="K170">
        <v>15</v>
      </c>
      <c r="L170">
        <f t="shared" si="10"/>
        <v>7995</v>
      </c>
      <c r="M170">
        <f t="shared" si="11"/>
        <v>115.92245153220763</v>
      </c>
      <c r="N170" t="str">
        <f t="shared" si="8"/>
        <v/>
      </c>
      <c r="O170" s="15" t="str">
        <f t="shared" si="9"/>
        <v>insert into noskrien_reit (dalibnieks, rez,skriesim_db,sacensibas) values ('Benhens Uldis',7995,'','Garkalnes mežu Stirnu buks – 20,5 km/Buks');</v>
      </c>
    </row>
    <row r="171" spans="1:15" ht="13.5" thickBot="1">
      <c r="A171" s="4" t="s">
        <v>4557</v>
      </c>
      <c r="B171" t="s">
        <v>5078</v>
      </c>
      <c r="C171" t="s">
        <v>6360</v>
      </c>
      <c r="D171" t="s">
        <v>5355</v>
      </c>
      <c r="G171" s="6">
        <v>9.2916666666666661E-2</v>
      </c>
      <c r="H171" s="6" t="s">
        <v>6877</v>
      </c>
      <c r="I171">
        <v>2</v>
      </c>
      <c r="J171">
        <v>13</v>
      </c>
      <c r="K171">
        <v>48</v>
      </c>
      <c r="L171">
        <f t="shared" si="10"/>
        <v>8028</v>
      </c>
      <c r="M171">
        <f t="shared" si="11"/>
        <v>115.44593921275536</v>
      </c>
      <c r="N171" t="str">
        <f t="shared" si="8"/>
        <v/>
      </c>
      <c r="O171" s="15" t="str">
        <f t="shared" si="9"/>
        <v>insert into noskrien_reit (dalibnieks, rez,skriesim_db,sacensibas) values ('Rusovs Toms',8028,'','Garkalnes mežu Stirnu buks – 20,5 km/Buks');</v>
      </c>
    </row>
    <row r="172" spans="1:15" ht="13.5" thickBot="1">
      <c r="A172" s="4" t="s">
        <v>4558</v>
      </c>
      <c r="B172" t="s">
        <v>4950</v>
      </c>
      <c r="C172" t="s">
        <v>4951</v>
      </c>
      <c r="D172" t="s">
        <v>5360</v>
      </c>
      <c r="E172" t="s">
        <v>5088</v>
      </c>
      <c r="G172" s="6">
        <v>9.3090277777777786E-2</v>
      </c>
      <c r="H172" s="6" t="s">
        <v>6878</v>
      </c>
      <c r="I172">
        <v>2</v>
      </c>
      <c r="J172">
        <v>14</v>
      </c>
      <c r="K172">
        <v>3</v>
      </c>
      <c r="L172">
        <f t="shared" si="10"/>
        <v>8043</v>
      </c>
      <c r="M172">
        <f t="shared" si="11"/>
        <v>115.23063533507398</v>
      </c>
      <c r="N172" t="str">
        <f t="shared" si="8"/>
        <v>y</v>
      </c>
      <c r="O172" s="15" t="str">
        <f t="shared" si="9"/>
        <v>insert into noskrien_reit (dalibnieks, rez,skriesim_db,sacensibas) values ('Birks Aivars',8043,'y','Garkalnes mežu Stirnu buks – 20,5 km/Buks');</v>
      </c>
    </row>
    <row r="173" spans="1:15" ht="13.5" thickBot="1">
      <c r="A173" s="4" t="s">
        <v>4559</v>
      </c>
      <c r="B173" t="s">
        <v>4978</v>
      </c>
      <c r="C173" t="s">
        <v>6312</v>
      </c>
      <c r="D173" t="s">
        <v>5360</v>
      </c>
      <c r="E173" t="s">
        <v>5088</v>
      </c>
      <c r="G173" s="6">
        <v>9.3483796296296287E-2</v>
      </c>
      <c r="H173" s="6" t="s">
        <v>6646</v>
      </c>
      <c r="I173">
        <v>2</v>
      </c>
      <c r="J173">
        <v>14</v>
      </c>
      <c r="K173">
        <v>37</v>
      </c>
      <c r="L173">
        <f t="shared" si="10"/>
        <v>8077</v>
      </c>
      <c r="M173">
        <f t="shared" si="11"/>
        <v>114.74557385167761</v>
      </c>
      <c r="N173" t="str">
        <f t="shared" si="8"/>
        <v>y</v>
      </c>
      <c r="O173" s="15" t="str">
        <f t="shared" si="9"/>
        <v>insert into noskrien_reit (dalibnieks, rez,skriesim_db,sacensibas) values ('Rocēns Valdis',8077,'y','Garkalnes mežu Stirnu buks – 20,5 km/Buks');</v>
      </c>
    </row>
    <row r="174" spans="1:15" ht="13.5" thickBot="1">
      <c r="A174" s="4" t="s">
        <v>4560</v>
      </c>
      <c r="B174" t="s">
        <v>5337</v>
      </c>
      <c r="C174" t="s">
        <v>6525</v>
      </c>
      <c r="D174" t="s">
        <v>5368</v>
      </c>
      <c r="E174" t="s">
        <v>5103</v>
      </c>
      <c r="G174" s="6">
        <v>9.3611111111111103E-2</v>
      </c>
      <c r="H174" s="6" t="s">
        <v>6879</v>
      </c>
      <c r="I174">
        <v>2</v>
      </c>
      <c r="J174">
        <v>14</v>
      </c>
      <c r="K174">
        <v>48</v>
      </c>
      <c r="L174">
        <f t="shared" si="10"/>
        <v>8088</v>
      </c>
      <c r="M174">
        <f t="shared" si="11"/>
        <v>114.58951533135509</v>
      </c>
      <c r="N174" t="str">
        <f t="shared" si="8"/>
        <v/>
      </c>
      <c r="O174" s="15" t="str">
        <f t="shared" si="9"/>
        <v>insert into noskrien_reit (dalibnieks, rez,skriesim_db,sacensibas) values ('Balanasa Kristīne',8088,'','Garkalnes mežu Stirnu buks – 20,5 km/Buks');</v>
      </c>
    </row>
    <row r="175" spans="1:15" ht="13.5" thickBot="1">
      <c r="A175" s="4" t="s">
        <v>4561</v>
      </c>
      <c r="B175" t="s">
        <v>5193</v>
      </c>
      <c r="C175" t="s">
        <v>6703</v>
      </c>
      <c r="D175" t="s">
        <v>5355</v>
      </c>
      <c r="E175" t="s">
        <v>5420</v>
      </c>
      <c r="G175" s="6">
        <v>9.3842592592592589E-2</v>
      </c>
      <c r="H175" s="6" t="s">
        <v>6880</v>
      </c>
      <c r="I175">
        <v>2</v>
      </c>
      <c r="J175">
        <v>15</v>
      </c>
      <c r="K175">
        <v>8</v>
      </c>
      <c r="L175">
        <f t="shared" si="10"/>
        <v>8108</v>
      </c>
      <c r="M175">
        <f t="shared" si="11"/>
        <v>114.30685742476567</v>
      </c>
      <c r="N175" t="str">
        <f t="shared" si="8"/>
        <v/>
      </c>
      <c r="O175" s="15" t="str">
        <f t="shared" si="9"/>
        <v>insert into noskrien_reit (dalibnieks, rez,skriesim_db,sacensibas) values ('Hoļavins Igors',8108,'','Garkalnes mežu Stirnu buks – 20,5 km/Buks');</v>
      </c>
    </row>
    <row r="176" spans="1:15" ht="13.5" thickBot="1">
      <c r="A176" s="4" t="s">
        <v>4562</v>
      </c>
      <c r="B176" t="s">
        <v>5614</v>
      </c>
      <c r="C176" t="s">
        <v>6508</v>
      </c>
      <c r="D176" t="s">
        <v>5368</v>
      </c>
      <c r="G176" s="6">
        <v>9.3877314814814816E-2</v>
      </c>
      <c r="H176" s="6" t="s">
        <v>6881</v>
      </c>
      <c r="I176">
        <v>2</v>
      </c>
      <c r="J176">
        <v>15</v>
      </c>
      <c r="K176">
        <v>11</v>
      </c>
      <c r="L176">
        <f t="shared" si="10"/>
        <v>8111</v>
      </c>
      <c r="M176">
        <f t="shared" si="11"/>
        <v>114.26457896683517</v>
      </c>
      <c r="N176" t="str">
        <f t="shared" si="8"/>
        <v/>
      </c>
      <c r="O176" s="15" t="str">
        <f t="shared" si="9"/>
        <v>insert into noskrien_reit (dalibnieks, rez,skriesim_db,sacensibas) values ('Eižvērtiņa Māra',8111,'','Garkalnes mežu Stirnu buks – 20,5 km/Buks');</v>
      </c>
    </row>
    <row r="177" spans="1:15" ht="13.5" thickBot="1">
      <c r="A177" s="4" t="s">
        <v>4563</v>
      </c>
      <c r="B177" t="s">
        <v>4975</v>
      </c>
      <c r="C177" t="s">
        <v>5201</v>
      </c>
      <c r="D177" t="s">
        <v>5360</v>
      </c>
      <c r="E177" t="s">
        <v>5421</v>
      </c>
      <c r="G177" s="6">
        <v>9.3946759259259258E-2</v>
      </c>
      <c r="H177" s="6" t="s">
        <v>6882</v>
      </c>
      <c r="I177">
        <v>2</v>
      </c>
      <c r="J177">
        <v>15</v>
      </c>
      <c r="K177">
        <v>17</v>
      </c>
      <c r="L177">
        <f t="shared" si="10"/>
        <v>8117</v>
      </c>
      <c r="M177">
        <f t="shared" si="11"/>
        <v>114.18011580633238</v>
      </c>
      <c r="N177" t="str">
        <f t="shared" si="8"/>
        <v/>
      </c>
      <c r="O177" s="15" t="str">
        <f t="shared" si="9"/>
        <v>insert into noskrien_reit (dalibnieks, rez,skriesim_db,sacensibas) values ('Kārkliņš Jānis',8117,'','Garkalnes mežu Stirnu buks – 20,5 km/Buks');</v>
      </c>
    </row>
    <row r="178" spans="1:15" ht="13.5" thickBot="1">
      <c r="A178" s="4" t="s">
        <v>4564</v>
      </c>
      <c r="B178" t="s">
        <v>5218</v>
      </c>
      <c r="C178" t="s">
        <v>5255</v>
      </c>
      <c r="D178" t="s">
        <v>5360</v>
      </c>
      <c r="G178" s="6">
        <v>9.3993055555555552E-2</v>
      </c>
      <c r="H178" s="6" t="s">
        <v>6883</v>
      </c>
      <c r="I178">
        <v>2</v>
      </c>
      <c r="J178">
        <v>15</v>
      </c>
      <c r="K178">
        <v>21</v>
      </c>
      <c r="L178">
        <f t="shared" si="10"/>
        <v>8121</v>
      </c>
      <c r="M178">
        <f t="shared" si="11"/>
        <v>114.12387636990518</v>
      </c>
      <c r="N178" t="str">
        <f t="shared" si="8"/>
        <v/>
      </c>
      <c r="O178" s="15" t="str">
        <f t="shared" si="9"/>
        <v>insert into noskrien_reit (dalibnieks, rez,skriesim_db,sacensibas) values ('Alksnis Armands',8121,'','Garkalnes mežu Stirnu buks – 20,5 km/Buks');</v>
      </c>
    </row>
    <row r="179" spans="1:15" ht="13.5" thickBot="1">
      <c r="A179" s="4" t="s">
        <v>4565</v>
      </c>
      <c r="B179" t="s">
        <v>4978</v>
      </c>
      <c r="C179" t="s">
        <v>6684</v>
      </c>
      <c r="D179" t="s">
        <v>5355</v>
      </c>
      <c r="G179" s="6">
        <v>9.418981481481481E-2</v>
      </c>
      <c r="H179" s="6" t="s">
        <v>6884</v>
      </c>
      <c r="I179">
        <v>2</v>
      </c>
      <c r="J179">
        <v>15</v>
      </c>
      <c r="K179">
        <v>38</v>
      </c>
      <c r="L179">
        <f t="shared" si="10"/>
        <v>8138</v>
      </c>
      <c r="M179">
        <f t="shared" si="11"/>
        <v>113.8854755468174</v>
      </c>
      <c r="N179" t="str">
        <f t="shared" si="8"/>
        <v/>
      </c>
      <c r="O179" s="15" t="str">
        <f t="shared" si="9"/>
        <v>insert into noskrien_reit (dalibnieks, rez,skriesim_db,sacensibas) values ('Zilveris Valdis',8138,'','Garkalnes mežu Stirnu buks – 20,5 km/Buks');</v>
      </c>
    </row>
    <row r="180" spans="1:15" ht="13.5" thickBot="1">
      <c r="A180" s="4" t="s">
        <v>4566</v>
      </c>
      <c r="B180" t="s">
        <v>5608</v>
      </c>
      <c r="C180" t="s">
        <v>6337</v>
      </c>
      <c r="D180" t="s">
        <v>5422</v>
      </c>
      <c r="G180" s="6">
        <v>9.4259259259259265E-2</v>
      </c>
      <c r="H180" s="6" t="s">
        <v>6885</v>
      </c>
      <c r="I180">
        <v>2</v>
      </c>
      <c r="J180">
        <v>15</v>
      </c>
      <c r="K180">
        <v>44</v>
      </c>
      <c r="L180">
        <f t="shared" si="10"/>
        <v>8144</v>
      </c>
      <c r="M180">
        <f t="shared" si="11"/>
        <v>113.8015717092338</v>
      </c>
      <c r="N180" t="str">
        <f t="shared" si="8"/>
        <v/>
      </c>
      <c r="O180" s="15" t="str">
        <f t="shared" si="9"/>
        <v>insert into noskrien_reit (dalibnieks, rez,skriesim_db,sacensibas) values ('Kudrjavceva Iveta',8144,'','Garkalnes mežu Stirnu buks – 20,5 km/Buks');</v>
      </c>
    </row>
    <row r="181" spans="1:15" ht="13.5" thickBot="1">
      <c r="A181" s="4" t="s">
        <v>4567</v>
      </c>
      <c r="B181" t="s">
        <v>4945</v>
      </c>
      <c r="C181" t="s">
        <v>5016</v>
      </c>
      <c r="D181" t="s">
        <v>5368</v>
      </c>
      <c r="G181" s="6">
        <v>9.4351851851851853E-2</v>
      </c>
      <c r="H181" s="6" t="s">
        <v>6886</v>
      </c>
      <c r="I181">
        <v>2</v>
      </c>
      <c r="J181">
        <v>15</v>
      </c>
      <c r="K181">
        <v>52</v>
      </c>
      <c r="L181">
        <f t="shared" si="10"/>
        <v>8152</v>
      </c>
      <c r="M181">
        <f t="shared" si="11"/>
        <v>113.68989205103041</v>
      </c>
      <c r="N181" t="str">
        <f t="shared" si="8"/>
        <v/>
      </c>
      <c r="O181" s="15" t="str">
        <f t="shared" si="9"/>
        <v>insert into noskrien_reit (dalibnieks, rez,skriesim_db,sacensibas) values ('Ūsele Dace',8152,'','Garkalnes mežu Stirnu buks – 20,5 km/Buks');</v>
      </c>
    </row>
    <row r="182" spans="1:15" ht="13.5" thickBot="1">
      <c r="A182" s="4" t="s">
        <v>4568</v>
      </c>
      <c r="B182" t="s">
        <v>5018</v>
      </c>
      <c r="C182" t="s">
        <v>5585</v>
      </c>
      <c r="D182" t="s">
        <v>5355</v>
      </c>
      <c r="G182" s="6">
        <v>9.4756944444444449E-2</v>
      </c>
      <c r="H182" s="6" t="s">
        <v>6647</v>
      </c>
      <c r="I182">
        <v>2</v>
      </c>
      <c r="J182">
        <v>16</v>
      </c>
      <c r="K182">
        <v>27</v>
      </c>
      <c r="L182">
        <f t="shared" si="10"/>
        <v>8187</v>
      </c>
      <c r="M182">
        <f t="shared" si="11"/>
        <v>113.20385977769635</v>
      </c>
      <c r="N182" t="str">
        <f t="shared" si="8"/>
        <v/>
      </c>
      <c r="O182" s="15" t="str">
        <f t="shared" si="9"/>
        <v>insert into noskrien_reit (dalibnieks, rez,skriesim_db,sacensibas) values ('Arbidāns Didzis',8187,'','Garkalnes mežu Stirnu buks – 20,5 km/Buks');</v>
      </c>
    </row>
    <row r="183" spans="1:15" ht="13.5" thickBot="1">
      <c r="A183" s="4" t="s">
        <v>4569</v>
      </c>
      <c r="B183" t="s">
        <v>5329</v>
      </c>
      <c r="C183" t="s">
        <v>5003</v>
      </c>
      <c r="D183" t="s">
        <v>5360</v>
      </c>
      <c r="E183" t="s">
        <v>5423</v>
      </c>
      <c r="G183" s="6">
        <v>9.4803240740740743E-2</v>
      </c>
      <c r="H183" s="6" t="s">
        <v>6887</v>
      </c>
      <c r="I183">
        <v>2</v>
      </c>
      <c r="J183">
        <v>16</v>
      </c>
      <c r="K183">
        <v>31</v>
      </c>
      <c r="L183">
        <f t="shared" si="10"/>
        <v>8191</v>
      </c>
      <c r="M183">
        <f t="shared" si="11"/>
        <v>113.14857770723965</v>
      </c>
      <c r="N183" t="str">
        <f t="shared" si="8"/>
        <v/>
      </c>
      <c r="O183" s="15" t="str">
        <f t="shared" si="9"/>
        <v>insert into noskrien_reit (dalibnieks, rez,skriesim_db,sacensibas) values ('Kalniņš Marts',8191,'','Garkalnes mežu Stirnu buks – 20,5 km/Buks');</v>
      </c>
    </row>
    <row r="184" spans="1:15" ht="13.5" thickBot="1">
      <c r="A184" s="4" t="s">
        <v>4570</v>
      </c>
      <c r="B184" t="s">
        <v>6704</v>
      </c>
      <c r="C184" t="s">
        <v>6705</v>
      </c>
      <c r="D184" t="s">
        <v>5355</v>
      </c>
      <c r="E184" t="s">
        <v>5424</v>
      </c>
      <c r="G184" s="6">
        <v>9.5046296296296295E-2</v>
      </c>
      <c r="H184" s="6" t="s">
        <v>6888</v>
      </c>
      <c r="I184">
        <v>2</v>
      </c>
      <c r="J184">
        <v>16</v>
      </c>
      <c r="K184">
        <v>52</v>
      </c>
      <c r="L184">
        <f t="shared" si="10"/>
        <v>8212</v>
      </c>
      <c r="M184">
        <f t="shared" si="11"/>
        <v>112.85923039454457</v>
      </c>
      <c r="N184" t="str">
        <f t="shared" si="8"/>
        <v/>
      </c>
      <c r="O184" s="15" t="str">
        <f t="shared" si="9"/>
        <v>insert into noskrien_reit (dalibnieks, rez,skriesim_db,sacensibas) values ('Gudriķis Egnārs',8212,'','Garkalnes mežu Stirnu buks – 20,5 km/Buks');</v>
      </c>
    </row>
    <row r="185" spans="1:15" ht="13.5" thickBot="1">
      <c r="A185" s="4" t="s">
        <v>4571</v>
      </c>
      <c r="B185" t="s">
        <v>5293</v>
      </c>
      <c r="C185" t="s">
        <v>6556</v>
      </c>
      <c r="D185" t="s">
        <v>5368</v>
      </c>
      <c r="G185" s="6">
        <v>9.5127314814814803E-2</v>
      </c>
      <c r="H185" s="6" t="s">
        <v>6889</v>
      </c>
      <c r="I185">
        <v>2</v>
      </c>
      <c r="J185">
        <v>16</v>
      </c>
      <c r="K185">
        <v>59</v>
      </c>
      <c r="L185">
        <f t="shared" si="10"/>
        <v>8219</v>
      </c>
      <c r="M185">
        <f t="shared" si="11"/>
        <v>112.76310986738045</v>
      </c>
      <c r="N185" t="str">
        <f t="shared" si="8"/>
        <v/>
      </c>
      <c r="O185" s="15" t="str">
        <f t="shared" si="9"/>
        <v>insert into noskrien_reit (dalibnieks, rez,skriesim_db,sacensibas) values ('Leimane Inese',8219,'','Garkalnes mežu Stirnu buks – 20,5 km/Buks');</v>
      </c>
    </row>
    <row r="186" spans="1:15" ht="13.5" thickBot="1">
      <c r="A186" s="4" t="s">
        <v>4572</v>
      </c>
      <c r="B186" t="s">
        <v>5066</v>
      </c>
      <c r="C186" t="s">
        <v>5585</v>
      </c>
      <c r="D186" t="s">
        <v>5360</v>
      </c>
      <c r="G186" s="6">
        <v>9.5185185185185192E-2</v>
      </c>
      <c r="H186" s="6" t="s">
        <v>6890</v>
      </c>
      <c r="I186">
        <v>2</v>
      </c>
      <c r="J186">
        <v>17</v>
      </c>
      <c r="K186">
        <v>4</v>
      </c>
      <c r="L186">
        <f t="shared" si="10"/>
        <v>8224</v>
      </c>
      <c r="M186">
        <f t="shared" si="11"/>
        <v>112.69455252918289</v>
      </c>
      <c r="N186" t="str">
        <f t="shared" si="8"/>
        <v/>
      </c>
      <c r="O186" s="15" t="str">
        <f t="shared" si="9"/>
        <v>insert into noskrien_reit (dalibnieks, rez,skriesim_db,sacensibas) values ('Arbidāns Uldis',8224,'','Garkalnes mežu Stirnu buks – 20,5 km/Buks');</v>
      </c>
    </row>
    <row r="187" spans="1:15" ht="13.5" thickBot="1">
      <c r="A187" s="4" t="s">
        <v>4573</v>
      </c>
      <c r="B187" t="s">
        <v>5037</v>
      </c>
      <c r="C187" t="s">
        <v>6706</v>
      </c>
      <c r="D187" t="s">
        <v>5368</v>
      </c>
      <c r="E187" t="s">
        <v>5425</v>
      </c>
      <c r="G187" s="6">
        <v>9.5312500000000008E-2</v>
      </c>
      <c r="H187" s="6" t="s">
        <v>6648</v>
      </c>
      <c r="I187">
        <v>2</v>
      </c>
      <c r="J187">
        <v>17</v>
      </c>
      <c r="K187">
        <v>15</v>
      </c>
      <c r="L187">
        <f t="shared" si="10"/>
        <v>8235</v>
      </c>
      <c r="M187">
        <f t="shared" si="11"/>
        <v>112.54401942926533</v>
      </c>
      <c r="N187" t="str">
        <f t="shared" si="8"/>
        <v/>
      </c>
      <c r="O187" s="15" t="str">
        <f t="shared" si="9"/>
        <v>insert into noskrien_reit (dalibnieks, rez,skriesim_db,sacensibas) values ('Zardina Agnese',8235,'','Garkalnes mežu Stirnu buks – 20,5 km/Buks');</v>
      </c>
    </row>
    <row r="188" spans="1:15" ht="13.5" thickBot="1">
      <c r="A188" s="4" t="s">
        <v>4574</v>
      </c>
      <c r="B188" t="s">
        <v>6498</v>
      </c>
      <c r="C188" t="s">
        <v>6524</v>
      </c>
      <c r="D188" t="s">
        <v>5379</v>
      </c>
      <c r="E188" t="s">
        <v>5088</v>
      </c>
      <c r="G188" s="6">
        <v>9.5821759259259245E-2</v>
      </c>
      <c r="H188" s="6" t="s">
        <v>6891</v>
      </c>
      <c r="I188">
        <v>2</v>
      </c>
      <c r="J188">
        <v>17</v>
      </c>
      <c r="K188">
        <v>59</v>
      </c>
      <c r="L188">
        <f t="shared" si="10"/>
        <v>8279</v>
      </c>
      <c r="M188">
        <f t="shared" si="11"/>
        <v>111.94588718444255</v>
      </c>
      <c r="N188" t="str">
        <f t="shared" si="8"/>
        <v>y</v>
      </c>
      <c r="O188" s="15" t="str">
        <f t="shared" si="9"/>
        <v>insert into noskrien_reit (dalibnieks, rez,skriesim_db,sacensibas) values ('Žeibe Ilga',8279,'y','Garkalnes mežu Stirnu buks – 20,5 km/Buks');</v>
      </c>
    </row>
    <row r="189" spans="1:15" ht="13.5" thickBot="1">
      <c r="A189" s="4" t="s">
        <v>4575</v>
      </c>
      <c r="B189" t="s">
        <v>6379</v>
      </c>
      <c r="C189" t="s">
        <v>6199</v>
      </c>
      <c r="D189" t="s">
        <v>5385</v>
      </c>
      <c r="E189" t="s">
        <v>5426</v>
      </c>
      <c r="G189" s="6">
        <v>9.5868055555555554E-2</v>
      </c>
      <c r="H189" s="6" t="s">
        <v>6892</v>
      </c>
      <c r="I189">
        <v>2</v>
      </c>
      <c r="J189">
        <v>18</v>
      </c>
      <c r="K189">
        <v>3</v>
      </c>
      <c r="L189">
        <f t="shared" si="10"/>
        <v>8283</v>
      </c>
      <c r="M189">
        <f t="shared" si="11"/>
        <v>111.89182663286248</v>
      </c>
      <c r="N189" t="str">
        <f t="shared" si="8"/>
        <v/>
      </c>
      <c r="O189" s="15" t="str">
        <f t="shared" si="9"/>
        <v>insert into noskrien_reit (dalibnieks, rez,skriesim_db,sacensibas) values ('Freimane Anna',8283,'','Garkalnes mežu Stirnu buks – 20,5 km/Buks');</v>
      </c>
    </row>
    <row r="190" spans="1:15" ht="13.5" thickBot="1">
      <c r="A190" s="4" t="s">
        <v>4576</v>
      </c>
      <c r="B190" t="s">
        <v>5008</v>
      </c>
      <c r="C190" t="s">
        <v>6560</v>
      </c>
      <c r="D190" t="s">
        <v>5371</v>
      </c>
      <c r="G190" s="6">
        <v>9.5879629629629634E-2</v>
      </c>
      <c r="H190" s="6" t="s">
        <v>6893</v>
      </c>
      <c r="I190">
        <v>2</v>
      </c>
      <c r="J190">
        <v>18</v>
      </c>
      <c r="K190">
        <v>4</v>
      </c>
      <c r="L190">
        <f t="shared" si="10"/>
        <v>8284</v>
      </c>
      <c r="M190">
        <f t="shared" si="11"/>
        <v>111.87831965234187</v>
      </c>
      <c r="N190" t="str">
        <f t="shared" si="8"/>
        <v/>
      </c>
      <c r="O190" s="15" t="str">
        <f t="shared" si="9"/>
        <v>insert into noskrien_reit (dalibnieks, rez,skriesim_db,sacensibas) values ('Vanadziņš Andris',8284,'','Garkalnes mežu Stirnu buks – 20,5 km/Buks');</v>
      </c>
    </row>
    <row r="191" spans="1:15" ht="13.5" thickBot="1">
      <c r="A191" s="4" t="s">
        <v>4577</v>
      </c>
      <c r="B191" t="s">
        <v>4999</v>
      </c>
      <c r="C191" t="s">
        <v>6707</v>
      </c>
      <c r="D191" t="s">
        <v>5355</v>
      </c>
      <c r="G191" s="6">
        <v>9.6192129629629627E-2</v>
      </c>
      <c r="H191" s="6" t="s">
        <v>6894</v>
      </c>
      <c r="I191">
        <v>2</v>
      </c>
      <c r="J191">
        <v>18</v>
      </c>
      <c r="K191">
        <v>31</v>
      </c>
      <c r="L191">
        <f t="shared" si="10"/>
        <v>8311</v>
      </c>
      <c r="M191">
        <f t="shared" si="11"/>
        <v>111.51485982432921</v>
      </c>
      <c r="N191" t="str">
        <f t="shared" si="8"/>
        <v/>
      </c>
      <c r="O191" s="15" t="str">
        <f t="shared" si="9"/>
        <v>insert into noskrien_reit (dalibnieks, rez,skriesim_db,sacensibas) values ('Feļsins Aleksandrs',8311,'','Garkalnes mežu Stirnu buks – 20,5 km/Buks');</v>
      </c>
    </row>
    <row r="192" spans="1:15" ht="13.5" thickBot="1">
      <c r="A192" s="4" t="s">
        <v>4578</v>
      </c>
      <c r="B192" t="s">
        <v>4954</v>
      </c>
      <c r="C192" t="s">
        <v>6708</v>
      </c>
      <c r="D192" t="s">
        <v>5368</v>
      </c>
      <c r="G192" s="6">
        <v>9.6238425925925922E-2</v>
      </c>
      <c r="H192" s="6" t="s">
        <v>6649</v>
      </c>
      <c r="I192">
        <v>2</v>
      </c>
      <c r="J192">
        <v>18</v>
      </c>
      <c r="K192">
        <v>35</v>
      </c>
      <c r="L192">
        <f t="shared" si="10"/>
        <v>8315</v>
      </c>
      <c r="M192">
        <f t="shared" si="11"/>
        <v>111.46121467227901</v>
      </c>
      <c r="N192" t="str">
        <f t="shared" si="8"/>
        <v/>
      </c>
      <c r="O192" s="15" t="str">
        <f t="shared" si="9"/>
        <v>insert into noskrien_reit (dalibnieks, rez,skriesim_db,sacensibas) values ('Ganiņa Līga',8315,'','Garkalnes mežu Stirnu buks – 20,5 km/Buks');</v>
      </c>
    </row>
    <row r="193" spans="1:15" ht="13.5" thickBot="1">
      <c r="A193" s="4" t="s">
        <v>4579</v>
      </c>
      <c r="B193" t="s">
        <v>5337</v>
      </c>
      <c r="C193" t="s">
        <v>6199</v>
      </c>
      <c r="D193" t="s">
        <v>5385</v>
      </c>
      <c r="E193" t="s">
        <v>5426</v>
      </c>
      <c r="G193" s="6">
        <v>9.6504629629629635E-2</v>
      </c>
      <c r="H193" s="6" t="s">
        <v>6895</v>
      </c>
      <c r="I193">
        <v>2</v>
      </c>
      <c r="J193">
        <v>18</v>
      </c>
      <c r="K193">
        <v>58</v>
      </c>
      <c r="L193">
        <f t="shared" si="10"/>
        <v>8338</v>
      </c>
      <c r="M193">
        <f t="shared" si="11"/>
        <v>111.15375389781723</v>
      </c>
      <c r="N193" t="str">
        <f t="shared" si="8"/>
        <v/>
      </c>
      <c r="O193" s="15" t="str">
        <f t="shared" si="9"/>
        <v>insert into noskrien_reit (dalibnieks, rez,skriesim_db,sacensibas) values ('Freimane Kristīne',8338,'','Garkalnes mežu Stirnu buks – 20,5 km/Buks');</v>
      </c>
    </row>
    <row r="194" spans="1:15" ht="13.5" thickBot="1">
      <c r="A194" s="4" t="s">
        <v>4580</v>
      </c>
      <c r="B194" t="s">
        <v>5042</v>
      </c>
      <c r="C194" t="s">
        <v>6514</v>
      </c>
      <c r="D194" t="s">
        <v>5368</v>
      </c>
      <c r="E194" t="s">
        <v>5232</v>
      </c>
      <c r="G194" s="6">
        <v>9.6817129629629628E-2</v>
      </c>
      <c r="H194" s="6" t="s">
        <v>6896</v>
      </c>
      <c r="I194">
        <v>2</v>
      </c>
      <c r="J194">
        <v>19</v>
      </c>
      <c r="K194">
        <v>25</v>
      </c>
      <c r="L194">
        <f t="shared" si="10"/>
        <v>8365</v>
      </c>
      <c r="M194">
        <f t="shared" si="11"/>
        <v>110.79497907949791</v>
      </c>
      <c r="N194" t="str">
        <f t="shared" ref="N194:N248" si="12">IF(E194="vsk noskrien","y","")</f>
        <v/>
      </c>
      <c r="O194" s="15" t="str">
        <f t="shared" ref="O194:O248" si="13">CONCATENATE("insert into noskrien_reit (dalibnieks, rez,skriesim_db,sacensibas) values ('",C194," ",B194,"',",L194,",'",N194,"','",$O$1,"');")</f>
        <v>insert into noskrien_reit (dalibnieks, rez,skriesim_db,sacensibas) values ('Andersone Aija',8365,'','Garkalnes mežu Stirnu buks – 20,5 km/Buks');</v>
      </c>
    </row>
    <row r="195" spans="1:15" ht="13.5" thickBot="1">
      <c r="A195" s="4" t="s">
        <v>4581</v>
      </c>
      <c r="B195" t="s">
        <v>4996</v>
      </c>
      <c r="C195" t="s">
        <v>6709</v>
      </c>
      <c r="D195" t="s">
        <v>5368</v>
      </c>
      <c r="E195" t="s">
        <v>5427</v>
      </c>
      <c r="G195" s="6">
        <v>9.6817129629629628E-2</v>
      </c>
      <c r="H195" s="6" t="s">
        <v>6896</v>
      </c>
      <c r="I195">
        <v>2</v>
      </c>
      <c r="J195">
        <v>19</v>
      </c>
      <c r="K195">
        <v>25</v>
      </c>
      <c r="L195">
        <f t="shared" ref="L195:L248" si="14">I195*3600+J195*60+K195</f>
        <v>8365</v>
      </c>
      <c r="M195">
        <f t="shared" ref="M195:M248" si="15">$L$2/L195*200</f>
        <v>110.79497907949791</v>
      </c>
      <c r="N195" t="str">
        <f t="shared" si="12"/>
        <v/>
      </c>
      <c r="O195" s="15" t="str">
        <f t="shared" si="13"/>
        <v>insert into noskrien_reit (dalibnieks, rez,skriesim_db,sacensibas) values ('Litvina Baiba',8365,'','Garkalnes mežu Stirnu buks – 20,5 km/Buks');</v>
      </c>
    </row>
    <row r="196" spans="1:15" ht="13.5" thickBot="1">
      <c r="A196" s="4" t="s">
        <v>4582</v>
      </c>
      <c r="B196" t="s">
        <v>4987</v>
      </c>
      <c r="C196" t="s">
        <v>5201</v>
      </c>
      <c r="D196" t="s">
        <v>5360</v>
      </c>
      <c r="E196" t="s">
        <v>5428</v>
      </c>
      <c r="G196" s="6">
        <v>9.7673611111111114E-2</v>
      </c>
      <c r="H196" s="6" t="s">
        <v>6897</v>
      </c>
      <c r="I196">
        <v>2</v>
      </c>
      <c r="J196">
        <v>20</v>
      </c>
      <c r="K196">
        <v>39</v>
      </c>
      <c r="L196">
        <f t="shared" si="14"/>
        <v>8439</v>
      </c>
      <c r="M196">
        <f t="shared" si="15"/>
        <v>109.82343879606589</v>
      </c>
      <c r="N196" t="str">
        <f t="shared" si="12"/>
        <v/>
      </c>
      <c r="O196" s="15" t="str">
        <f t="shared" si="13"/>
        <v>insert into noskrien_reit (dalibnieks, rez,skriesim_db,sacensibas) values ('Kārkliņš Normunds',8439,'','Garkalnes mežu Stirnu buks – 20,5 km/Buks');</v>
      </c>
    </row>
    <row r="197" spans="1:15" ht="13.5" thickBot="1">
      <c r="A197" s="4" t="s">
        <v>4583</v>
      </c>
      <c r="B197" t="s">
        <v>5202</v>
      </c>
      <c r="C197" t="s">
        <v>6170</v>
      </c>
      <c r="D197" t="s">
        <v>5355</v>
      </c>
      <c r="G197" s="6">
        <v>9.7766203703703702E-2</v>
      </c>
      <c r="H197" s="6" t="s">
        <v>6898</v>
      </c>
      <c r="I197">
        <v>2</v>
      </c>
      <c r="J197">
        <v>20</v>
      </c>
      <c r="K197">
        <v>47</v>
      </c>
      <c r="L197">
        <f t="shared" si="14"/>
        <v>8447</v>
      </c>
      <c r="M197">
        <f t="shared" si="15"/>
        <v>109.71942701550847</v>
      </c>
      <c r="N197" t="str">
        <f t="shared" si="12"/>
        <v/>
      </c>
      <c r="O197" s="15" t="str">
        <f t="shared" si="13"/>
        <v>insert into noskrien_reit (dalibnieks, rez,skriesim_db,sacensibas) values ('Lācis Edmunds',8447,'','Garkalnes mežu Stirnu buks – 20,5 km/Buks');</v>
      </c>
    </row>
    <row r="198" spans="1:15" ht="13.5" thickBot="1">
      <c r="A198" s="4" t="s">
        <v>4584</v>
      </c>
      <c r="B198" t="s">
        <v>5168</v>
      </c>
      <c r="C198" t="s">
        <v>6312</v>
      </c>
      <c r="D198" t="s">
        <v>5360</v>
      </c>
      <c r="E198" t="s">
        <v>5088</v>
      </c>
      <c r="G198" s="6">
        <v>9.7812500000000011E-2</v>
      </c>
      <c r="H198" s="6" t="s">
        <v>6899</v>
      </c>
      <c r="I198">
        <v>2</v>
      </c>
      <c r="J198">
        <v>20</v>
      </c>
      <c r="K198">
        <v>51</v>
      </c>
      <c r="L198">
        <f t="shared" si="14"/>
        <v>8451</v>
      </c>
      <c r="M198">
        <f t="shared" si="15"/>
        <v>109.66749497100933</v>
      </c>
      <c r="N198" t="str">
        <f t="shared" si="12"/>
        <v>y</v>
      </c>
      <c r="O198" s="15" t="str">
        <f t="shared" si="13"/>
        <v>insert into noskrien_reit (dalibnieks, rez,skriesim_db,sacensibas) values ('Rocēns Juris',8451,'y','Garkalnes mežu Stirnu buks – 20,5 km/Buks');</v>
      </c>
    </row>
    <row r="199" spans="1:15" ht="13.5" thickBot="1">
      <c r="A199" s="4" t="s">
        <v>4585</v>
      </c>
      <c r="B199" t="s">
        <v>5294</v>
      </c>
      <c r="C199" t="s">
        <v>6536</v>
      </c>
      <c r="D199" t="s">
        <v>5368</v>
      </c>
      <c r="E199" t="s">
        <v>5088</v>
      </c>
      <c r="G199" s="6">
        <v>9.8032407407407415E-2</v>
      </c>
      <c r="H199" s="6" t="s">
        <v>6900</v>
      </c>
      <c r="I199">
        <v>2</v>
      </c>
      <c r="J199">
        <v>21</v>
      </c>
      <c r="K199">
        <v>10</v>
      </c>
      <c r="L199">
        <f t="shared" si="14"/>
        <v>8470</v>
      </c>
      <c r="M199">
        <f t="shared" si="15"/>
        <v>109.42148760330579</v>
      </c>
      <c r="N199" t="str">
        <f t="shared" si="12"/>
        <v>y</v>
      </c>
      <c r="O199" s="15" t="str">
        <f t="shared" si="13"/>
        <v>insert into noskrien_reit (dalibnieks, rez,skriesim_db,sacensibas) values ('Zamarina Zane',8470,'y','Garkalnes mežu Stirnu buks – 20,5 km/Buks');</v>
      </c>
    </row>
    <row r="200" spans="1:15" ht="13.5" thickBot="1">
      <c r="A200" s="4" t="s">
        <v>4586</v>
      </c>
      <c r="B200" t="s">
        <v>5602</v>
      </c>
      <c r="C200" t="s">
        <v>5343</v>
      </c>
      <c r="D200" t="s">
        <v>5385</v>
      </c>
      <c r="G200" s="6">
        <v>9.8043981481481482E-2</v>
      </c>
      <c r="H200" s="6" t="s">
        <v>6901</v>
      </c>
      <c r="I200">
        <v>2</v>
      </c>
      <c r="J200">
        <v>21</v>
      </c>
      <c r="K200">
        <v>11</v>
      </c>
      <c r="L200">
        <f t="shared" si="14"/>
        <v>8471</v>
      </c>
      <c r="M200">
        <f t="shared" si="15"/>
        <v>109.40857041671586</v>
      </c>
      <c r="N200" t="str">
        <f t="shared" si="12"/>
        <v/>
      </c>
      <c r="O200" s="15" t="str">
        <f t="shared" si="13"/>
        <v>insert into noskrien_reit (dalibnieks, rez,skriesim_db,sacensibas) values ('Kārkliņa Renāte',8471,'','Garkalnes mežu Stirnu buks – 20,5 km/Buks');</v>
      </c>
    </row>
    <row r="201" spans="1:15" ht="13.5" thickBot="1">
      <c r="A201" s="4" t="s">
        <v>4587</v>
      </c>
      <c r="B201" t="s">
        <v>4956</v>
      </c>
      <c r="C201" t="s">
        <v>6551</v>
      </c>
      <c r="D201" t="s">
        <v>5355</v>
      </c>
      <c r="E201" t="s">
        <v>5427</v>
      </c>
      <c r="G201" s="6">
        <v>9.8368055555555556E-2</v>
      </c>
      <c r="H201" s="6" t="s">
        <v>6902</v>
      </c>
      <c r="I201">
        <v>2</v>
      </c>
      <c r="J201">
        <v>21</v>
      </c>
      <c r="K201">
        <v>39</v>
      </c>
      <c r="L201">
        <f t="shared" si="14"/>
        <v>8499</v>
      </c>
      <c r="M201">
        <f t="shared" si="15"/>
        <v>109.04812330862454</v>
      </c>
      <c r="N201" t="str">
        <f t="shared" si="12"/>
        <v/>
      </c>
      <c r="O201" s="15" t="str">
        <f t="shared" si="13"/>
        <v>insert into noskrien_reit (dalibnieks, rez,skriesim_db,sacensibas) values ('Litvins Gatis',8499,'','Garkalnes mežu Stirnu buks – 20,5 km/Buks');</v>
      </c>
    </row>
    <row r="202" spans="1:15" ht="13.5" thickBot="1">
      <c r="A202" s="4" t="s">
        <v>4588</v>
      </c>
      <c r="B202" t="s">
        <v>5038</v>
      </c>
      <c r="C202" t="s">
        <v>6562</v>
      </c>
      <c r="D202" t="s">
        <v>5355</v>
      </c>
      <c r="E202" t="s">
        <v>5429</v>
      </c>
      <c r="G202" s="6">
        <v>9.8391203703703703E-2</v>
      </c>
      <c r="H202" s="6" t="s">
        <v>6903</v>
      </c>
      <c r="I202">
        <v>2</v>
      </c>
      <c r="J202">
        <v>21</v>
      </c>
      <c r="K202">
        <v>41</v>
      </c>
      <c r="L202">
        <f t="shared" si="14"/>
        <v>8501</v>
      </c>
      <c r="M202">
        <f t="shared" si="15"/>
        <v>109.02246794494765</v>
      </c>
      <c r="N202" t="str">
        <f t="shared" si="12"/>
        <v/>
      </c>
      <c r="O202" s="15" t="str">
        <f t="shared" si="13"/>
        <v>insert into noskrien_reit (dalibnieks, rez,skriesim_db,sacensibas) values ('Pihockis Rihards',8501,'','Garkalnes mežu Stirnu buks – 20,5 km/Buks');</v>
      </c>
    </row>
    <row r="203" spans="1:15" ht="13.5" thickBot="1">
      <c r="A203" s="4" t="s">
        <v>4589</v>
      </c>
      <c r="B203" t="s">
        <v>4969</v>
      </c>
      <c r="C203" t="s">
        <v>6710</v>
      </c>
      <c r="D203" t="s">
        <v>5355</v>
      </c>
      <c r="E203" t="s">
        <v>5430</v>
      </c>
      <c r="G203" s="6">
        <v>9.8564814814814813E-2</v>
      </c>
      <c r="H203" s="6" t="s">
        <v>6904</v>
      </c>
      <c r="I203">
        <v>2</v>
      </c>
      <c r="J203">
        <v>21</v>
      </c>
      <c r="K203">
        <v>56</v>
      </c>
      <c r="L203">
        <f t="shared" si="14"/>
        <v>8516</v>
      </c>
      <c r="M203">
        <f t="shared" si="15"/>
        <v>108.83043682480039</v>
      </c>
      <c r="N203" t="str">
        <f t="shared" si="12"/>
        <v/>
      </c>
      <c r="O203" s="15" t="str">
        <f t="shared" si="13"/>
        <v>insert into noskrien_reit (dalibnieks, rez,skriesim_db,sacensibas) values ('Jarohovičs Mārtiņš',8516,'','Garkalnes mežu Stirnu buks – 20,5 km/Buks');</v>
      </c>
    </row>
    <row r="204" spans="1:15" ht="13.5" thickBot="1">
      <c r="A204" s="4" t="s">
        <v>4590</v>
      </c>
      <c r="B204" t="s">
        <v>5219</v>
      </c>
      <c r="C204" t="s">
        <v>6541</v>
      </c>
      <c r="D204" t="s">
        <v>5368</v>
      </c>
      <c r="E204" t="s">
        <v>5222</v>
      </c>
      <c r="G204" s="6">
        <v>9.8773148148148152E-2</v>
      </c>
      <c r="H204" s="6" t="s">
        <v>6905</v>
      </c>
      <c r="I204">
        <v>2</v>
      </c>
      <c r="J204">
        <v>22</v>
      </c>
      <c r="K204">
        <v>14</v>
      </c>
      <c r="L204">
        <f t="shared" si="14"/>
        <v>8534</v>
      </c>
      <c r="M204">
        <f t="shared" si="15"/>
        <v>108.60089055542537</v>
      </c>
      <c r="N204" t="str">
        <f t="shared" si="12"/>
        <v/>
      </c>
      <c r="O204" s="15" t="str">
        <f t="shared" si="13"/>
        <v>insert into noskrien_reit (dalibnieks, rez,skriesim_db,sacensibas) values ('Bikše Liene',8534,'','Garkalnes mežu Stirnu buks – 20,5 km/Buks');</v>
      </c>
    </row>
    <row r="205" spans="1:15" ht="13.5" thickBot="1">
      <c r="A205" s="4" t="s">
        <v>4591</v>
      </c>
      <c r="B205" t="s">
        <v>5002</v>
      </c>
      <c r="C205" t="s">
        <v>6197</v>
      </c>
      <c r="D205" t="s">
        <v>5355</v>
      </c>
      <c r="E205" t="s">
        <v>5431</v>
      </c>
      <c r="G205" s="6">
        <v>9.8784722222222232E-2</v>
      </c>
      <c r="H205" s="6" t="s">
        <v>6906</v>
      </c>
      <c r="I205">
        <v>2</v>
      </c>
      <c r="J205">
        <v>22</v>
      </c>
      <c r="K205">
        <v>15</v>
      </c>
      <c r="L205">
        <f t="shared" si="14"/>
        <v>8535</v>
      </c>
      <c r="M205">
        <f t="shared" si="15"/>
        <v>108.58816637375513</v>
      </c>
      <c r="N205" t="str">
        <f t="shared" si="12"/>
        <v/>
      </c>
      <c r="O205" s="15" t="str">
        <f t="shared" si="13"/>
        <v>insert into noskrien_reit (dalibnieks, rez,skriesim_db,sacensibas) values ('Buraks Gints',8535,'','Garkalnes mežu Stirnu buks – 20,5 km/Buks');</v>
      </c>
    </row>
    <row r="206" spans="1:15" ht="13.5" thickBot="1">
      <c r="A206" s="4" t="s">
        <v>4592</v>
      </c>
      <c r="B206" t="s">
        <v>5293</v>
      </c>
      <c r="C206" t="s">
        <v>6488</v>
      </c>
      <c r="D206" t="s">
        <v>5368</v>
      </c>
      <c r="G206" s="6">
        <v>9.8993055555555556E-2</v>
      </c>
      <c r="H206" s="6" t="s">
        <v>6907</v>
      </c>
      <c r="I206">
        <v>2</v>
      </c>
      <c r="J206">
        <v>22</v>
      </c>
      <c r="K206">
        <v>33</v>
      </c>
      <c r="L206">
        <f t="shared" si="14"/>
        <v>8553</v>
      </c>
      <c r="M206">
        <f t="shared" si="15"/>
        <v>108.3596398924354</v>
      </c>
      <c r="N206" t="str">
        <f t="shared" si="12"/>
        <v/>
      </c>
      <c r="O206" s="15" t="str">
        <f t="shared" si="13"/>
        <v>insert into noskrien_reit (dalibnieks, rez,skriesim_db,sacensibas) values ('Lagzdiņa Inese',8553,'','Garkalnes mežu Stirnu buks – 20,5 km/Buks');</v>
      </c>
    </row>
    <row r="207" spans="1:15" ht="13.5" thickBot="1">
      <c r="A207" s="4" t="s">
        <v>4593</v>
      </c>
      <c r="B207" t="s">
        <v>4948</v>
      </c>
      <c r="C207" t="s">
        <v>6522</v>
      </c>
      <c r="D207" t="s">
        <v>5355</v>
      </c>
      <c r="E207" t="s">
        <v>5395</v>
      </c>
      <c r="G207" s="6">
        <v>9.9398148148148138E-2</v>
      </c>
      <c r="H207" s="6" t="s">
        <v>6908</v>
      </c>
      <c r="I207">
        <v>2</v>
      </c>
      <c r="J207">
        <v>23</v>
      </c>
      <c r="K207">
        <v>8</v>
      </c>
      <c r="L207">
        <f t="shared" si="14"/>
        <v>8588</v>
      </c>
      <c r="M207">
        <f t="shared" si="15"/>
        <v>107.91802515137401</v>
      </c>
      <c r="N207" t="str">
        <f t="shared" si="12"/>
        <v/>
      </c>
      <c r="O207" s="15" t="str">
        <f t="shared" si="13"/>
        <v>insert into noskrien_reit (dalibnieks, rez,skriesim_db,sacensibas) values ('Beigarts Edgars',8588,'','Garkalnes mežu Stirnu buks – 20,5 km/Buks');</v>
      </c>
    </row>
    <row r="208" spans="1:15" ht="13.5" thickBot="1">
      <c r="A208" s="4" t="s">
        <v>4594</v>
      </c>
      <c r="B208" t="s">
        <v>6456</v>
      </c>
      <c r="C208" t="s">
        <v>6711</v>
      </c>
      <c r="D208" t="s">
        <v>5385</v>
      </c>
      <c r="E208" t="s">
        <v>5088</v>
      </c>
      <c r="G208" s="6">
        <v>9.9432870370370366E-2</v>
      </c>
      <c r="H208" s="6" t="s">
        <v>6909</v>
      </c>
      <c r="I208">
        <v>2</v>
      </c>
      <c r="J208">
        <v>23</v>
      </c>
      <c r="K208">
        <v>11</v>
      </c>
      <c r="L208">
        <f t="shared" si="14"/>
        <v>8591</v>
      </c>
      <c r="M208">
        <f t="shared" si="15"/>
        <v>107.88033989058317</v>
      </c>
      <c r="N208" t="str">
        <f t="shared" si="12"/>
        <v>y</v>
      </c>
      <c r="O208" s="15" t="str">
        <f t="shared" si="13"/>
        <v>insert into noskrien_reit (dalibnieks, rez,skriesim_db,sacensibas) values ('Baltiņa Laima',8591,'y','Garkalnes mežu Stirnu buks – 20,5 km/Buks');</v>
      </c>
    </row>
    <row r="209" spans="1:15" ht="13.5" thickBot="1">
      <c r="A209" s="4" t="s">
        <v>4595</v>
      </c>
      <c r="B209" t="s">
        <v>6348</v>
      </c>
      <c r="C209" t="s">
        <v>6568</v>
      </c>
      <c r="D209" t="s">
        <v>5368</v>
      </c>
      <c r="E209" t="s">
        <v>5432</v>
      </c>
      <c r="G209" s="6">
        <v>9.9444444444444446E-2</v>
      </c>
      <c r="H209" s="6" t="s">
        <v>6910</v>
      </c>
      <c r="I209">
        <v>2</v>
      </c>
      <c r="J209">
        <v>23</v>
      </c>
      <c r="K209">
        <v>12</v>
      </c>
      <c r="L209">
        <f t="shared" si="14"/>
        <v>8592</v>
      </c>
      <c r="M209">
        <f t="shared" si="15"/>
        <v>107.86778398510242</v>
      </c>
      <c r="N209" t="str">
        <f t="shared" si="12"/>
        <v/>
      </c>
      <c r="O209" s="15" t="str">
        <f t="shared" si="13"/>
        <v>insert into noskrien_reit (dalibnieks, rez,skriesim_db,sacensibas) values ('Lukstiņa Anda',8592,'','Garkalnes mežu Stirnu buks – 20,5 km/Buks');</v>
      </c>
    </row>
    <row r="210" spans="1:15" ht="13.5" thickBot="1">
      <c r="A210" s="4" t="s">
        <v>4596</v>
      </c>
      <c r="B210" t="s">
        <v>6712</v>
      </c>
      <c r="C210" t="s">
        <v>4974</v>
      </c>
      <c r="D210" t="s">
        <v>5379</v>
      </c>
      <c r="G210" s="6">
        <v>9.9548611111111115E-2</v>
      </c>
      <c r="H210" s="6" t="s">
        <v>6911</v>
      </c>
      <c r="I210">
        <v>2</v>
      </c>
      <c r="J210">
        <v>23</v>
      </c>
      <c r="K210">
        <v>21</v>
      </c>
      <c r="L210">
        <f t="shared" si="14"/>
        <v>8601</v>
      </c>
      <c r="M210">
        <f t="shared" si="15"/>
        <v>107.75491221950936</v>
      </c>
      <c r="N210" t="str">
        <f t="shared" si="12"/>
        <v/>
      </c>
      <c r="O210" s="15" t="str">
        <f t="shared" si="13"/>
        <v>insert into noskrien_reit (dalibnieks, rez,skriesim_db,sacensibas) values ('Celmiņa Astrīda',8601,'','Garkalnes mežu Stirnu buks – 20,5 km/Buks');</v>
      </c>
    </row>
    <row r="211" spans="1:15" ht="13.5" thickBot="1">
      <c r="A211" s="4" t="s">
        <v>4597</v>
      </c>
      <c r="B211" t="s">
        <v>4939</v>
      </c>
      <c r="C211" t="s">
        <v>6543</v>
      </c>
      <c r="D211" t="s">
        <v>5360</v>
      </c>
      <c r="G211" s="6">
        <v>9.9618055555555543E-2</v>
      </c>
      <c r="H211" s="6" t="s">
        <v>6912</v>
      </c>
      <c r="I211">
        <v>2</v>
      </c>
      <c r="J211">
        <v>23</v>
      </c>
      <c r="K211">
        <v>27</v>
      </c>
      <c r="L211">
        <f t="shared" si="14"/>
        <v>8607</v>
      </c>
      <c r="M211">
        <f t="shared" si="15"/>
        <v>107.67979551527827</v>
      </c>
      <c r="N211" t="str">
        <f t="shared" si="12"/>
        <v/>
      </c>
      <c r="O211" s="15" t="str">
        <f t="shared" si="13"/>
        <v>insert into noskrien_reit (dalibnieks, rez,skriesim_db,sacensibas) values ('Mors Dainis',8607,'','Garkalnes mežu Stirnu buks – 20,5 km/Buks');</v>
      </c>
    </row>
    <row r="212" spans="1:15" ht="13.5" thickBot="1">
      <c r="A212" s="4" t="s">
        <v>4598</v>
      </c>
      <c r="B212" t="s">
        <v>5608</v>
      </c>
      <c r="C212" t="s">
        <v>6526</v>
      </c>
      <c r="D212" t="s">
        <v>5379</v>
      </c>
      <c r="E212" t="s">
        <v>5088</v>
      </c>
      <c r="G212" s="6">
        <v>9.9803240740740748E-2</v>
      </c>
      <c r="H212" s="6" t="s">
        <v>6913</v>
      </c>
      <c r="I212">
        <v>2</v>
      </c>
      <c r="J212">
        <v>23</v>
      </c>
      <c r="K212">
        <v>43</v>
      </c>
      <c r="L212">
        <f t="shared" si="14"/>
        <v>8623</v>
      </c>
      <c r="M212">
        <f t="shared" si="15"/>
        <v>107.4799953612432</v>
      </c>
      <c r="N212" t="str">
        <f t="shared" si="12"/>
        <v>y</v>
      </c>
      <c r="O212" s="15" t="str">
        <f t="shared" si="13"/>
        <v>insert into noskrien_reit (dalibnieks, rez,skriesim_db,sacensibas) values ('Rutkovska Iveta',8623,'y','Garkalnes mežu Stirnu buks – 20,5 km/Buks');</v>
      </c>
    </row>
    <row r="213" spans="1:15" ht="13.5" thickBot="1">
      <c r="A213" s="4" t="s">
        <v>4599</v>
      </c>
      <c r="B213" t="s">
        <v>5221</v>
      </c>
      <c r="C213" t="s">
        <v>6538</v>
      </c>
      <c r="D213" t="s">
        <v>5368</v>
      </c>
      <c r="E213" t="s">
        <v>5088</v>
      </c>
      <c r="G213" s="6">
        <v>9.9953703703703711E-2</v>
      </c>
      <c r="H213" s="6" t="s">
        <v>6914</v>
      </c>
      <c r="I213">
        <v>2</v>
      </c>
      <c r="J213">
        <v>23</v>
      </c>
      <c r="K213">
        <v>56</v>
      </c>
      <c r="L213">
        <f t="shared" si="14"/>
        <v>8636</v>
      </c>
      <c r="M213">
        <f t="shared" si="15"/>
        <v>107.31820287169987</v>
      </c>
      <c r="N213" t="str">
        <f t="shared" si="12"/>
        <v>y</v>
      </c>
      <c r="O213" s="15" t="str">
        <f t="shared" si="13"/>
        <v>insert into noskrien_reit (dalibnieks, rez,skriesim_db,sacensibas) values ('Stundiņa Ilze',8636,'y','Garkalnes mežu Stirnu buks – 20,5 km/Buks');</v>
      </c>
    </row>
    <row r="214" spans="1:15" ht="13.5" thickBot="1">
      <c r="A214" s="4" t="s">
        <v>4600</v>
      </c>
      <c r="B214" t="s">
        <v>5334</v>
      </c>
      <c r="C214" t="s">
        <v>5330</v>
      </c>
      <c r="D214" t="s">
        <v>5368</v>
      </c>
      <c r="E214" t="s">
        <v>5297</v>
      </c>
      <c r="G214" s="6">
        <v>0.10009259259259258</v>
      </c>
      <c r="H214" s="6" t="s">
        <v>6915</v>
      </c>
      <c r="I214">
        <v>2</v>
      </c>
      <c r="J214">
        <v>24</v>
      </c>
      <c r="K214">
        <v>8</v>
      </c>
      <c r="L214">
        <f t="shared" si="14"/>
        <v>8648</v>
      </c>
      <c r="M214">
        <f t="shared" si="15"/>
        <v>107.16928769657726</v>
      </c>
      <c r="N214" t="str">
        <f t="shared" si="12"/>
        <v/>
      </c>
      <c r="O214" s="15" t="str">
        <f t="shared" si="13"/>
        <v>insert into noskrien_reit (dalibnieks, rez,skriesim_db,sacensibas) values ('Urtāne Ērika',8648,'','Garkalnes mežu Stirnu buks – 20,5 km/Buks');</v>
      </c>
    </row>
    <row r="215" spans="1:15" ht="13.5" thickBot="1">
      <c r="A215" s="4" t="s">
        <v>4601</v>
      </c>
      <c r="B215" t="s">
        <v>4952</v>
      </c>
      <c r="C215" t="s">
        <v>6713</v>
      </c>
      <c r="D215" t="s">
        <v>5368</v>
      </c>
      <c r="G215" s="6">
        <v>0.10013888888888889</v>
      </c>
      <c r="H215" s="6" t="s">
        <v>6916</v>
      </c>
      <c r="I215">
        <v>2</v>
      </c>
      <c r="J215">
        <v>24</v>
      </c>
      <c r="K215">
        <v>12</v>
      </c>
      <c r="L215">
        <f t="shared" si="14"/>
        <v>8652</v>
      </c>
      <c r="M215">
        <f t="shared" si="15"/>
        <v>107.11974110032362</v>
      </c>
      <c r="N215" t="str">
        <f t="shared" si="12"/>
        <v/>
      </c>
      <c r="O215" s="15" t="str">
        <f t="shared" si="13"/>
        <v>insert into noskrien_reit (dalibnieks, rez,skriesim_db,sacensibas) values ('Pavloviča Inga',8652,'','Garkalnes mežu Stirnu buks – 20,5 km/Buks');</v>
      </c>
    </row>
    <row r="216" spans="1:15" ht="13.5" thickBot="1">
      <c r="A216" s="4" t="s">
        <v>4602</v>
      </c>
      <c r="B216" t="s">
        <v>5256</v>
      </c>
      <c r="C216" t="s">
        <v>5144</v>
      </c>
      <c r="D216" t="s">
        <v>5379</v>
      </c>
      <c r="E216" t="s">
        <v>5088</v>
      </c>
      <c r="G216" s="6">
        <v>0.10013888888888889</v>
      </c>
      <c r="H216" s="6" t="s">
        <v>6916</v>
      </c>
      <c r="I216">
        <v>2</v>
      </c>
      <c r="J216">
        <v>24</v>
      </c>
      <c r="K216">
        <v>12</v>
      </c>
      <c r="L216">
        <f t="shared" si="14"/>
        <v>8652</v>
      </c>
      <c r="M216">
        <f t="shared" si="15"/>
        <v>107.11974110032362</v>
      </c>
      <c r="N216" t="str">
        <f t="shared" si="12"/>
        <v>y</v>
      </c>
      <c r="O216" s="15" t="str">
        <f t="shared" si="13"/>
        <v>insert into noskrien_reit (dalibnieks, rez,skriesim_db,sacensibas) values ('Roze Santa',8652,'y','Garkalnes mežu Stirnu buks – 20,5 km/Buks');</v>
      </c>
    </row>
    <row r="217" spans="1:15" ht="13.5" thickBot="1">
      <c r="A217" s="4" t="s">
        <v>4603</v>
      </c>
      <c r="B217" t="s">
        <v>4975</v>
      </c>
      <c r="C217" t="s">
        <v>5336</v>
      </c>
      <c r="D217" t="s">
        <v>5355</v>
      </c>
      <c r="E217" t="s">
        <v>5433</v>
      </c>
      <c r="G217" s="6">
        <v>0.10027777777777779</v>
      </c>
      <c r="H217" s="6" t="s">
        <v>6917</v>
      </c>
      <c r="I217">
        <v>2</v>
      </c>
      <c r="J217">
        <v>24</v>
      </c>
      <c r="K217">
        <v>24</v>
      </c>
      <c r="L217">
        <f t="shared" si="14"/>
        <v>8664</v>
      </c>
      <c r="M217">
        <f t="shared" si="15"/>
        <v>106.97137580794089</v>
      </c>
      <c r="N217" t="str">
        <f t="shared" si="12"/>
        <v/>
      </c>
      <c r="O217" s="15" t="str">
        <f t="shared" si="13"/>
        <v>insert into noskrien_reit (dalibnieks, rez,skriesim_db,sacensibas) values ('Spirģis Jānis',8664,'','Garkalnes mežu Stirnu buks – 20,5 km/Buks');</v>
      </c>
    </row>
    <row r="218" spans="1:15" ht="13.5" thickBot="1">
      <c r="A218" s="4" t="s">
        <v>4604</v>
      </c>
      <c r="B218" t="s">
        <v>4975</v>
      </c>
      <c r="C218" t="s">
        <v>6241</v>
      </c>
      <c r="D218" t="s">
        <v>5360</v>
      </c>
      <c r="E218" t="s">
        <v>5434</v>
      </c>
      <c r="G218" s="6">
        <v>0.10130787037037037</v>
      </c>
      <c r="H218" s="6" t="s">
        <v>6918</v>
      </c>
      <c r="I218">
        <v>2</v>
      </c>
      <c r="J218">
        <v>25</v>
      </c>
      <c r="K218">
        <v>53</v>
      </c>
      <c r="L218">
        <f t="shared" si="14"/>
        <v>8753</v>
      </c>
      <c r="M218">
        <f t="shared" si="15"/>
        <v>105.88369701816521</v>
      </c>
      <c r="N218" t="str">
        <f t="shared" si="12"/>
        <v/>
      </c>
      <c r="O218" s="15" t="str">
        <f t="shared" si="13"/>
        <v>insert into noskrien_reit (dalibnieks, rez,skriesim_db,sacensibas) values ('Tērauds Jānis',8753,'','Garkalnes mežu Stirnu buks – 20,5 km/Buks');</v>
      </c>
    </row>
    <row r="219" spans="1:15" ht="13.5" thickBot="1">
      <c r="A219" s="4" t="s">
        <v>4605</v>
      </c>
      <c r="B219" t="s">
        <v>6714</v>
      </c>
      <c r="C219" t="s">
        <v>6715</v>
      </c>
      <c r="D219" t="s">
        <v>5385</v>
      </c>
      <c r="E219" t="s">
        <v>5088</v>
      </c>
      <c r="G219" s="6">
        <v>0.10194444444444445</v>
      </c>
      <c r="H219" s="6" t="s">
        <v>6919</v>
      </c>
      <c r="I219">
        <v>2</v>
      </c>
      <c r="J219">
        <v>26</v>
      </c>
      <c r="K219">
        <v>48</v>
      </c>
      <c r="L219">
        <f t="shared" si="14"/>
        <v>8808</v>
      </c>
      <c r="M219">
        <f t="shared" si="15"/>
        <v>105.22252497729336</v>
      </c>
      <c r="N219" t="str">
        <f t="shared" si="12"/>
        <v>y</v>
      </c>
      <c r="O219" s="15" t="str">
        <f t="shared" si="13"/>
        <v>insert into noskrien_reit (dalibnieks, rez,skriesim_db,sacensibas) values ('Tihomirova Ļuba',8808,'y','Garkalnes mežu Stirnu buks – 20,5 km/Buks');</v>
      </c>
    </row>
    <row r="220" spans="1:15" ht="13.5" thickBot="1">
      <c r="A220" s="4" t="s">
        <v>4606</v>
      </c>
      <c r="B220" t="s">
        <v>5018</v>
      </c>
      <c r="C220" t="s">
        <v>6361</v>
      </c>
      <c r="D220" t="s">
        <v>5360</v>
      </c>
      <c r="E220" t="s">
        <v>5173</v>
      </c>
      <c r="G220" s="6">
        <v>0.1021875</v>
      </c>
      <c r="H220" s="6" t="s">
        <v>6920</v>
      </c>
      <c r="I220">
        <v>2</v>
      </c>
      <c r="J220">
        <v>27</v>
      </c>
      <c r="K220">
        <v>9</v>
      </c>
      <c r="L220">
        <f t="shared" si="14"/>
        <v>8829</v>
      </c>
      <c r="M220">
        <f t="shared" si="15"/>
        <v>104.97225053799977</v>
      </c>
      <c r="N220" t="str">
        <f t="shared" si="12"/>
        <v/>
      </c>
      <c r="O220" s="15" t="str">
        <f t="shared" si="13"/>
        <v>insert into noskrien_reit (dalibnieks, rez,skriesim_db,sacensibas) values ('Ceriņš Didzis',8829,'','Garkalnes mežu Stirnu buks – 20,5 km/Buks');</v>
      </c>
    </row>
    <row r="221" spans="1:15" ht="13.5" thickBot="1">
      <c r="A221" s="4" t="s">
        <v>4607</v>
      </c>
      <c r="B221" t="s">
        <v>5037</v>
      </c>
      <c r="C221" t="s">
        <v>6226</v>
      </c>
      <c r="D221" t="s">
        <v>5368</v>
      </c>
      <c r="E221" t="s">
        <v>5435</v>
      </c>
      <c r="G221" s="6">
        <v>0.10314814814814816</v>
      </c>
      <c r="H221" s="6" t="s">
        <v>6921</v>
      </c>
      <c r="I221">
        <v>2</v>
      </c>
      <c r="J221">
        <v>28</v>
      </c>
      <c r="K221">
        <v>32</v>
      </c>
      <c r="L221">
        <f t="shared" si="14"/>
        <v>8912</v>
      </c>
      <c r="M221">
        <f t="shared" si="15"/>
        <v>103.99461400359067</v>
      </c>
      <c r="N221" t="str">
        <f t="shared" si="12"/>
        <v/>
      </c>
      <c r="O221" s="15" t="str">
        <f t="shared" si="13"/>
        <v>insert into noskrien_reit (dalibnieks, rez,skriesim_db,sacensibas) values ('Caune Agnese',8912,'','Garkalnes mežu Stirnu buks – 20,5 km/Buks');</v>
      </c>
    </row>
    <row r="222" spans="1:15" ht="13.5" thickBot="1">
      <c r="A222" s="4" t="s">
        <v>4608</v>
      </c>
      <c r="B222" t="s">
        <v>4983</v>
      </c>
      <c r="C222" t="s">
        <v>6716</v>
      </c>
      <c r="D222" t="s">
        <v>5358</v>
      </c>
      <c r="E222" t="s">
        <v>5436</v>
      </c>
      <c r="G222" s="6">
        <v>0.10398148148148149</v>
      </c>
      <c r="H222" s="6" t="s">
        <v>6922</v>
      </c>
      <c r="I222">
        <v>2</v>
      </c>
      <c r="J222">
        <v>29</v>
      </c>
      <c r="K222">
        <v>44</v>
      </c>
      <c r="L222">
        <f t="shared" si="14"/>
        <v>8984</v>
      </c>
      <c r="M222">
        <f t="shared" si="15"/>
        <v>103.16117542297418</v>
      </c>
      <c r="N222" t="str">
        <f t="shared" si="12"/>
        <v/>
      </c>
      <c r="O222" s="15" t="str">
        <f t="shared" si="13"/>
        <v>insert into noskrien_reit (dalibnieks, rez,skriesim_db,sacensibas) values ('Rullis Rolands',8984,'','Garkalnes mežu Stirnu buks – 20,5 km/Buks');</v>
      </c>
    </row>
    <row r="223" spans="1:15" ht="13.5" thickBot="1">
      <c r="A223" s="4" t="s">
        <v>4609</v>
      </c>
      <c r="B223" t="s">
        <v>5285</v>
      </c>
      <c r="C223" t="s">
        <v>6583</v>
      </c>
      <c r="D223" t="s">
        <v>5379</v>
      </c>
      <c r="E223" t="s">
        <v>5088</v>
      </c>
      <c r="G223" s="6">
        <v>0.10519675925925925</v>
      </c>
      <c r="H223" s="6" t="s">
        <v>6923</v>
      </c>
      <c r="I223">
        <v>2</v>
      </c>
      <c r="J223">
        <v>31</v>
      </c>
      <c r="K223">
        <v>29</v>
      </c>
      <c r="L223">
        <f t="shared" si="14"/>
        <v>9089</v>
      </c>
      <c r="M223">
        <f t="shared" si="15"/>
        <v>101.96941357685114</v>
      </c>
      <c r="N223" t="str">
        <f t="shared" si="12"/>
        <v>y</v>
      </c>
      <c r="O223" s="15" t="str">
        <f t="shared" si="13"/>
        <v>insert into noskrien_reit (dalibnieks, rez,skriesim_db,sacensibas) values ('Legzdiņa Sandra',9089,'y','Garkalnes mežu Stirnu buks – 20,5 km/Buks');</v>
      </c>
    </row>
    <row r="224" spans="1:15" ht="13.5" thickBot="1">
      <c r="A224" s="4" t="s">
        <v>4610</v>
      </c>
      <c r="B224" t="s">
        <v>5044</v>
      </c>
      <c r="C224" t="s">
        <v>5045</v>
      </c>
      <c r="D224" t="s">
        <v>5368</v>
      </c>
      <c r="E224" t="s">
        <v>5088</v>
      </c>
      <c r="G224" s="6">
        <v>0.10608796296296297</v>
      </c>
      <c r="H224" s="6" t="s">
        <v>6924</v>
      </c>
      <c r="I224">
        <v>2</v>
      </c>
      <c r="J224">
        <v>32</v>
      </c>
      <c r="K224">
        <v>46</v>
      </c>
      <c r="L224">
        <f t="shared" si="14"/>
        <v>9166</v>
      </c>
      <c r="M224">
        <f t="shared" si="15"/>
        <v>101.11280820423303</v>
      </c>
      <c r="N224" t="str">
        <f t="shared" si="12"/>
        <v>y</v>
      </c>
      <c r="O224" s="15" t="str">
        <f t="shared" si="13"/>
        <v>insert into noskrien_reit (dalibnieks, rez,skriesim_db,sacensibas) values ('Broka Lelde',9166,'y','Garkalnes mežu Stirnu buks – 20,5 km/Buks');</v>
      </c>
    </row>
    <row r="225" spans="1:15" ht="13.5" thickBot="1">
      <c r="A225" s="4" t="s">
        <v>4611</v>
      </c>
      <c r="B225" t="s">
        <v>4978</v>
      </c>
      <c r="C225" t="s">
        <v>6717</v>
      </c>
      <c r="D225" t="s">
        <v>5371</v>
      </c>
      <c r="E225" t="s">
        <v>5437</v>
      </c>
      <c r="G225" s="6">
        <v>0.10702546296296296</v>
      </c>
      <c r="H225" s="6" t="s">
        <v>6925</v>
      </c>
      <c r="I225">
        <v>2</v>
      </c>
      <c r="J225">
        <v>34</v>
      </c>
      <c r="K225">
        <v>7</v>
      </c>
      <c r="L225">
        <f t="shared" si="14"/>
        <v>9247</v>
      </c>
      <c r="M225">
        <f t="shared" si="15"/>
        <v>100.22710068130205</v>
      </c>
      <c r="N225" t="str">
        <f t="shared" si="12"/>
        <v/>
      </c>
      <c r="O225" s="15" t="str">
        <f t="shared" si="13"/>
        <v>insert into noskrien_reit (dalibnieks, rez,skriesim_db,sacensibas) values ('Sirsniņš Valdis',9247,'','Garkalnes mežu Stirnu buks – 20,5 km/Buks');</v>
      </c>
    </row>
    <row r="226" spans="1:15" ht="13.5" thickBot="1">
      <c r="A226" s="4" t="s">
        <v>4612</v>
      </c>
      <c r="B226" t="s">
        <v>5614</v>
      </c>
      <c r="C226" t="s">
        <v>6718</v>
      </c>
      <c r="D226" t="s">
        <v>5368</v>
      </c>
      <c r="G226" s="6">
        <v>0.10707175925925926</v>
      </c>
      <c r="H226" s="6" t="s">
        <v>6926</v>
      </c>
      <c r="I226">
        <v>2</v>
      </c>
      <c r="J226">
        <v>34</v>
      </c>
      <c r="K226">
        <v>11</v>
      </c>
      <c r="L226">
        <f t="shared" si="14"/>
        <v>9251</v>
      </c>
      <c r="M226">
        <f t="shared" si="15"/>
        <v>100.18376391741432</v>
      </c>
      <c r="N226" t="str">
        <f t="shared" si="12"/>
        <v/>
      </c>
      <c r="O226" s="15" t="str">
        <f t="shared" si="13"/>
        <v>insert into noskrien_reit (dalibnieks, rez,skriesim_db,sacensibas) values ('Lākute Māra',9251,'','Garkalnes mežu Stirnu buks – 20,5 km/Buks');</v>
      </c>
    </row>
    <row r="227" spans="1:15" ht="13.5" thickBot="1">
      <c r="A227" s="4" t="s">
        <v>4613</v>
      </c>
      <c r="B227" t="s">
        <v>5337</v>
      </c>
      <c r="C227" t="s">
        <v>6719</v>
      </c>
      <c r="D227" t="s">
        <v>5368</v>
      </c>
      <c r="G227" s="6">
        <v>0.10728009259259259</v>
      </c>
      <c r="H227" s="6" t="s">
        <v>6927</v>
      </c>
      <c r="I227">
        <v>2</v>
      </c>
      <c r="J227">
        <v>34</v>
      </c>
      <c r="K227">
        <v>29</v>
      </c>
      <c r="L227">
        <f t="shared" si="14"/>
        <v>9269</v>
      </c>
      <c r="M227">
        <f t="shared" si="15"/>
        <v>99.989211349660152</v>
      </c>
      <c r="N227" t="str">
        <f t="shared" si="12"/>
        <v/>
      </c>
      <c r="O227" s="15" t="str">
        <f t="shared" si="13"/>
        <v>insert into noskrien_reit (dalibnieks, rez,skriesim_db,sacensibas) values ('Voginta Kristīne',9269,'','Garkalnes mežu Stirnu buks – 20,5 km/Buks');</v>
      </c>
    </row>
    <row r="228" spans="1:15" ht="13.5" thickBot="1">
      <c r="A228" s="4" t="s">
        <v>4614</v>
      </c>
      <c r="B228" t="s">
        <v>5586</v>
      </c>
      <c r="C228" t="s">
        <v>5023</v>
      </c>
      <c r="D228" t="s">
        <v>5371</v>
      </c>
      <c r="E228" t="s">
        <v>5107</v>
      </c>
      <c r="G228" s="6">
        <v>0.1079976851851852</v>
      </c>
      <c r="H228" s="6" t="s">
        <v>6928</v>
      </c>
      <c r="I228">
        <v>2</v>
      </c>
      <c r="J228">
        <v>35</v>
      </c>
      <c r="K228">
        <v>31</v>
      </c>
      <c r="L228">
        <f t="shared" si="14"/>
        <v>9331</v>
      </c>
      <c r="M228">
        <f t="shared" si="15"/>
        <v>99.32483120780195</v>
      </c>
      <c r="N228" t="str">
        <f t="shared" si="12"/>
        <v/>
      </c>
      <c r="O228" s="15" t="str">
        <f t="shared" si="13"/>
        <v>insert into noskrien_reit (dalibnieks, rez,skriesim_db,sacensibas) values ('Liepiņš Vilnis',9331,'','Garkalnes mežu Stirnu buks – 20,5 km/Buks');</v>
      </c>
    </row>
    <row r="229" spans="1:15" ht="13.5" thickBot="1">
      <c r="A229" s="4" t="s">
        <v>4615</v>
      </c>
      <c r="B229" t="s">
        <v>4969</v>
      </c>
      <c r="C229" t="s">
        <v>4982</v>
      </c>
      <c r="D229" t="s">
        <v>5355</v>
      </c>
      <c r="G229" s="6">
        <v>0.10898148148148147</v>
      </c>
      <c r="H229" s="6" t="s">
        <v>6929</v>
      </c>
      <c r="I229">
        <v>2</v>
      </c>
      <c r="J229">
        <v>36</v>
      </c>
      <c r="K229">
        <v>56</v>
      </c>
      <c r="L229">
        <f t="shared" si="14"/>
        <v>9416</v>
      </c>
      <c r="M229">
        <f t="shared" si="15"/>
        <v>98.428207306711982</v>
      </c>
      <c r="N229" t="str">
        <f t="shared" si="12"/>
        <v/>
      </c>
      <c r="O229" s="15" t="str">
        <f t="shared" si="13"/>
        <v>insert into noskrien_reit (dalibnieks, rez,skriesim_db,sacensibas) values ('Puriņš Mārtiņš',9416,'','Garkalnes mežu Stirnu buks – 20,5 km/Buks');</v>
      </c>
    </row>
    <row r="230" spans="1:15" ht="13.5" thickBot="1">
      <c r="A230" s="4" t="s">
        <v>4616</v>
      </c>
      <c r="B230" t="s">
        <v>4945</v>
      </c>
      <c r="C230" t="s">
        <v>6457</v>
      </c>
      <c r="D230" t="s">
        <v>5368</v>
      </c>
      <c r="E230" t="s">
        <v>5088</v>
      </c>
      <c r="G230" s="6">
        <v>0.11028935185185185</v>
      </c>
      <c r="H230" s="6" t="s">
        <v>6930</v>
      </c>
      <c r="I230">
        <v>2</v>
      </c>
      <c r="J230">
        <v>38</v>
      </c>
      <c r="K230">
        <v>49</v>
      </c>
      <c r="L230">
        <f t="shared" si="14"/>
        <v>9529</v>
      </c>
      <c r="M230">
        <f t="shared" si="15"/>
        <v>97.260992758946372</v>
      </c>
      <c r="N230" t="str">
        <f t="shared" si="12"/>
        <v>y</v>
      </c>
      <c r="O230" s="15" t="str">
        <f t="shared" si="13"/>
        <v>insert into noskrien_reit (dalibnieks, rez,skriesim_db,sacensibas) values ('Baumane Dace',9529,'y','Garkalnes mežu Stirnu buks – 20,5 km/Buks');</v>
      </c>
    </row>
    <row r="231" spans="1:15" ht="13.5" thickBot="1">
      <c r="A231" s="4" t="s">
        <v>4617</v>
      </c>
      <c r="B231" t="s">
        <v>5256</v>
      </c>
      <c r="C231" t="s">
        <v>6565</v>
      </c>
      <c r="D231" t="s">
        <v>5368</v>
      </c>
      <c r="G231" s="6">
        <v>0.11033564814814815</v>
      </c>
      <c r="H231" s="6" t="s">
        <v>6931</v>
      </c>
      <c r="I231">
        <v>2</v>
      </c>
      <c r="J231">
        <v>38</v>
      </c>
      <c r="K231">
        <v>53</v>
      </c>
      <c r="L231">
        <f t="shared" si="14"/>
        <v>9533</v>
      </c>
      <c r="M231">
        <f t="shared" si="15"/>
        <v>97.22018252386448</v>
      </c>
      <c r="N231" t="str">
        <f t="shared" si="12"/>
        <v/>
      </c>
      <c r="O231" s="15" t="str">
        <f t="shared" si="13"/>
        <v>insert into noskrien_reit (dalibnieks, rez,skriesim_db,sacensibas) values ('Tinkusa Santa',9533,'','Garkalnes mežu Stirnu buks – 20,5 km/Buks');</v>
      </c>
    </row>
    <row r="232" spans="1:15" ht="13.5" thickBot="1">
      <c r="A232" s="4" t="s">
        <v>4618</v>
      </c>
      <c r="B232" t="s">
        <v>5574</v>
      </c>
      <c r="C232" t="s">
        <v>6570</v>
      </c>
      <c r="D232" t="s">
        <v>5368</v>
      </c>
      <c r="G232" s="6">
        <v>0.11038194444444445</v>
      </c>
      <c r="H232" s="6" t="s">
        <v>6932</v>
      </c>
      <c r="I232">
        <v>2</v>
      </c>
      <c r="J232">
        <v>38</v>
      </c>
      <c r="K232">
        <v>57</v>
      </c>
      <c r="L232">
        <f t="shared" si="14"/>
        <v>9537</v>
      </c>
      <c r="M232">
        <f t="shared" si="15"/>
        <v>97.179406521967067</v>
      </c>
      <c r="N232" t="str">
        <f t="shared" si="12"/>
        <v/>
      </c>
      <c r="O232" s="15" t="str">
        <f t="shared" si="13"/>
        <v>insert into noskrien_reit (dalibnieks, rez,skriesim_db,sacensibas) values ('Lukševica Antra',9537,'','Garkalnes mežu Stirnu buks – 20,5 km/Buks');</v>
      </c>
    </row>
    <row r="233" spans="1:15" ht="13.5" thickBot="1">
      <c r="A233" s="4" t="s">
        <v>4619</v>
      </c>
      <c r="B233" t="s">
        <v>4975</v>
      </c>
      <c r="C233" t="s">
        <v>6720</v>
      </c>
      <c r="D233" t="s">
        <v>5358</v>
      </c>
      <c r="G233" s="6">
        <v>0.11115740740740741</v>
      </c>
      <c r="H233" s="6" t="s">
        <v>6933</v>
      </c>
      <c r="I233">
        <v>2</v>
      </c>
      <c r="J233">
        <v>40</v>
      </c>
      <c r="K233">
        <v>4</v>
      </c>
      <c r="L233">
        <f t="shared" si="14"/>
        <v>9604</v>
      </c>
      <c r="M233">
        <f t="shared" si="15"/>
        <v>96.501457725947532</v>
      </c>
      <c r="N233" t="str">
        <f t="shared" si="12"/>
        <v/>
      </c>
      <c r="O233" s="15" t="str">
        <f t="shared" si="13"/>
        <v>insert into noskrien_reit (dalibnieks, rez,skriesim_db,sacensibas) values ('Laursons Jānis',9604,'','Garkalnes mežu Stirnu buks – 20,5 km/Buks');</v>
      </c>
    </row>
    <row r="234" spans="1:15" ht="13.5" thickBot="1">
      <c r="A234" s="4" t="s">
        <v>4620</v>
      </c>
      <c r="B234" t="s">
        <v>4970</v>
      </c>
      <c r="C234" t="s">
        <v>5340</v>
      </c>
      <c r="D234" t="s">
        <v>5368</v>
      </c>
      <c r="G234" s="6">
        <v>0.11298611111111112</v>
      </c>
      <c r="H234" s="6" t="s">
        <v>6934</v>
      </c>
      <c r="I234">
        <v>2</v>
      </c>
      <c r="J234">
        <v>42</v>
      </c>
      <c r="K234">
        <v>42</v>
      </c>
      <c r="L234">
        <f t="shared" si="14"/>
        <v>9762</v>
      </c>
      <c r="M234">
        <f t="shared" si="15"/>
        <v>94.939561565253015</v>
      </c>
      <c r="N234" t="str">
        <f t="shared" si="12"/>
        <v/>
      </c>
      <c r="O234" s="15" t="str">
        <f t="shared" si="13"/>
        <v>insert into noskrien_reit (dalibnieks, rez,skriesim_db,sacensibas) values ('Grahovska Vita',9762,'','Garkalnes mežu Stirnu buks – 20,5 km/Buks');</v>
      </c>
    </row>
    <row r="235" spans="1:15" ht="13.5" thickBot="1">
      <c r="A235" s="4" t="s">
        <v>4621</v>
      </c>
      <c r="B235" t="s">
        <v>6721</v>
      </c>
      <c r="C235" t="s">
        <v>6722</v>
      </c>
      <c r="D235" t="s">
        <v>5422</v>
      </c>
      <c r="G235" s="6">
        <v>0.11319444444444444</v>
      </c>
      <c r="H235" s="6" t="s">
        <v>6935</v>
      </c>
      <c r="I235">
        <v>2</v>
      </c>
      <c r="J235">
        <v>43</v>
      </c>
      <c r="K235">
        <v>0</v>
      </c>
      <c r="L235">
        <f t="shared" si="14"/>
        <v>9780</v>
      </c>
      <c r="M235">
        <f t="shared" si="15"/>
        <v>94.764826175869118</v>
      </c>
      <c r="N235" t="str">
        <f t="shared" si="12"/>
        <v/>
      </c>
      <c r="O235" s="15" t="str">
        <f t="shared" si="13"/>
        <v>insert into noskrien_reit (dalibnieks, rez,skriesim_db,sacensibas) values ('Ķerve Gaida',9780,'','Garkalnes mežu Stirnu buks – 20,5 km/Buks');</v>
      </c>
    </row>
    <row r="236" spans="1:15" ht="13.5" thickBot="1">
      <c r="A236" s="4" t="s">
        <v>4622</v>
      </c>
      <c r="B236" t="s">
        <v>5337</v>
      </c>
      <c r="C236" t="s">
        <v>6572</v>
      </c>
      <c r="D236" t="s">
        <v>5368</v>
      </c>
      <c r="G236" s="6">
        <v>0.11430555555555555</v>
      </c>
      <c r="H236" s="6" t="s">
        <v>6936</v>
      </c>
      <c r="I236">
        <v>2</v>
      </c>
      <c r="J236">
        <v>44</v>
      </c>
      <c r="K236">
        <v>36</v>
      </c>
      <c r="L236">
        <f t="shared" si="14"/>
        <v>9876</v>
      </c>
      <c r="M236">
        <f t="shared" si="15"/>
        <v>93.843661401377076</v>
      </c>
      <c r="N236" t="str">
        <f t="shared" si="12"/>
        <v/>
      </c>
      <c r="O236" s="15" t="str">
        <f t="shared" si="13"/>
        <v>insert into noskrien_reit (dalibnieks, rez,skriesim_db,sacensibas) values ('Tjarve Kristīne',9876,'','Garkalnes mežu Stirnu buks – 20,5 km/Buks');</v>
      </c>
    </row>
    <row r="237" spans="1:15" ht="13.5" thickBot="1">
      <c r="A237" s="4" t="s">
        <v>4623</v>
      </c>
      <c r="B237" t="s">
        <v>5076</v>
      </c>
      <c r="C237" t="s">
        <v>5022</v>
      </c>
      <c r="D237" t="s">
        <v>5422</v>
      </c>
      <c r="E237" t="s">
        <v>5088</v>
      </c>
      <c r="G237" s="6">
        <v>0.11628472222222223</v>
      </c>
      <c r="H237" s="6" t="s">
        <v>6937</v>
      </c>
      <c r="I237">
        <v>2</v>
      </c>
      <c r="J237">
        <v>47</v>
      </c>
      <c r="K237">
        <v>27</v>
      </c>
      <c r="L237">
        <f t="shared" si="14"/>
        <v>10047</v>
      </c>
      <c r="M237">
        <f t="shared" si="15"/>
        <v>92.246441723897675</v>
      </c>
      <c r="N237" t="str">
        <f t="shared" si="12"/>
        <v>y</v>
      </c>
      <c r="O237" s="15" t="str">
        <f t="shared" si="13"/>
        <v>insert into noskrien_reit (dalibnieks, rez,skriesim_db,sacensibas) values ('Amoliņa Inta',10047,'y','Garkalnes mežu Stirnu buks – 20,5 km/Buks');</v>
      </c>
    </row>
    <row r="238" spans="1:15" ht="13.5" thickBot="1">
      <c r="A238" s="4" t="s">
        <v>4624</v>
      </c>
      <c r="B238" t="s">
        <v>5590</v>
      </c>
      <c r="C238" t="s">
        <v>5615</v>
      </c>
      <c r="D238" t="s">
        <v>5368</v>
      </c>
      <c r="G238" s="6">
        <v>0.11715277777777777</v>
      </c>
      <c r="H238" s="6" t="s">
        <v>6938</v>
      </c>
      <c r="I238">
        <v>2</v>
      </c>
      <c r="J238">
        <v>48</v>
      </c>
      <c r="K238">
        <v>42</v>
      </c>
      <c r="L238">
        <f t="shared" si="14"/>
        <v>10122</v>
      </c>
      <c r="M238">
        <f t="shared" si="15"/>
        <v>91.562932226832643</v>
      </c>
      <c r="N238" t="str">
        <f t="shared" si="12"/>
        <v/>
      </c>
      <c r="O238" s="15" t="str">
        <f t="shared" si="13"/>
        <v>insert into noskrien_reit (dalibnieks, rez,skriesim_db,sacensibas) values ('Ozola Evita',10122,'','Garkalnes mežu Stirnu buks – 20,5 km/Buks');</v>
      </c>
    </row>
    <row r="239" spans="1:15" ht="13.5" thickBot="1">
      <c r="A239" s="4" t="s">
        <v>4625</v>
      </c>
      <c r="B239" t="s">
        <v>5293</v>
      </c>
      <c r="C239" t="s">
        <v>5615</v>
      </c>
      <c r="D239" t="s">
        <v>5368</v>
      </c>
      <c r="E239" t="s">
        <v>5246</v>
      </c>
      <c r="G239" s="6">
        <v>0.11819444444444445</v>
      </c>
      <c r="H239" s="6" t="s">
        <v>6939</v>
      </c>
      <c r="I239">
        <v>2</v>
      </c>
      <c r="J239">
        <v>50</v>
      </c>
      <c r="K239">
        <v>12</v>
      </c>
      <c r="L239">
        <f t="shared" si="14"/>
        <v>10212</v>
      </c>
      <c r="M239">
        <f t="shared" si="15"/>
        <v>90.755973364669018</v>
      </c>
      <c r="N239" t="str">
        <f t="shared" si="12"/>
        <v/>
      </c>
      <c r="O239" s="15" t="str">
        <f t="shared" si="13"/>
        <v>insert into noskrien_reit (dalibnieks, rez,skriesim_db,sacensibas) values ('Ozola Inese',10212,'','Garkalnes mežu Stirnu buks – 20,5 km/Buks');</v>
      </c>
    </row>
    <row r="240" spans="1:15" ht="13.5" thickBot="1">
      <c r="A240" s="4" t="s">
        <v>4626</v>
      </c>
      <c r="B240" t="s">
        <v>6195</v>
      </c>
      <c r="C240" t="s">
        <v>6577</v>
      </c>
      <c r="D240" t="s">
        <v>5368</v>
      </c>
      <c r="G240" s="6">
        <v>0.11877314814814814</v>
      </c>
      <c r="H240" s="6" t="s">
        <v>6940</v>
      </c>
      <c r="I240">
        <v>2</v>
      </c>
      <c r="J240">
        <v>51</v>
      </c>
      <c r="K240">
        <v>2</v>
      </c>
      <c r="L240">
        <f t="shared" si="14"/>
        <v>10262</v>
      </c>
      <c r="M240">
        <f t="shared" si="15"/>
        <v>90.313778990450203</v>
      </c>
      <c r="N240" t="str">
        <f t="shared" si="12"/>
        <v/>
      </c>
      <c r="O240" s="15" t="str">
        <f t="shared" si="13"/>
        <v>insert into noskrien_reit (dalibnieks, rez,skriesim_db,sacensibas) values ('Puriņa Eva',10262,'','Garkalnes mežu Stirnu buks – 20,5 km/Buks');</v>
      </c>
    </row>
    <row r="241" spans="1:15" ht="13.5" thickBot="1">
      <c r="A241" s="4" t="s">
        <v>4627</v>
      </c>
      <c r="B241" t="s">
        <v>5284</v>
      </c>
      <c r="C241" t="s">
        <v>6723</v>
      </c>
      <c r="D241" t="s">
        <v>5379</v>
      </c>
      <c r="G241" s="6">
        <v>0.12158564814814815</v>
      </c>
      <c r="H241" s="6" t="s">
        <v>6941</v>
      </c>
      <c r="I241">
        <v>2</v>
      </c>
      <c r="J241">
        <v>55</v>
      </c>
      <c r="K241">
        <v>5</v>
      </c>
      <c r="L241">
        <f t="shared" si="14"/>
        <v>10505</v>
      </c>
      <c r="M241">
        <f t="shared" si="15"/>
        <v>88.224654926225611</v>
      </c>
      <c r="N241" t="str">
        <f t="shared" si="12"/>
        <v/>
      </c>
      <c r="O241" s="15" t="str">
        <f t="shared" si="13"/>
        <v>insert into noskrien_reit (dalibnieks, rez,skriesim_db,sacensibas) values ('Šaitere Sanita',10505,'','Garkalnes mežu Stirnu buks – 20,5 km/Buks');</v>
      </c>
    </row>
    <row r="242" spans="1:15" ht="13.5" thickBot="1">
      <c r="A242" s="4" t="s">
        <v>4628</v>
      </c>
      <c r="B242" t="s">
        <v>6724</v>
      </c>
      <c r="C242" t="s">
        <v>6547</v>
      </c>
      <c r="D242" t="s">
        <v>5422</v>
      </c>
      <c r="E242" t="s">
        <v>5438</v>
      </c>
      <c r="G242" s="6">
        <v>0.1238425925925926</v>
      </c>
      <c r="H242" s="6" t="s">
        <v>6942</v>
      </c>
      <c r="I242">
        <v>2</v>
      </c>
      <c r="J242">
        <v>58</v>
      </c>
      <c r="K242">
        <v>20</v>
      </c>
      <c r="L242">
        <f t="shared" si="14"/>
        <v>10700</v>
      </c>
      <c r="M242">
        <f t="shared" si="15"/>
        <v>86.616822429906534</v>
      </c>
      <c r="N242" t="str">
        <f t="shared" si="12"/>
        <v/>
      </c>
      <c r="O242" s="15" t="str">
        <f t="shared" si="13"/>
        <v>insert into noskrien_reit (dalibnieks, rez,skriesim_db,sacensibas) values ('Ločmele Benita',10700,'','Garkalnes mežu Stirnu buks – 20,5 km/Buks');</v>
      </c>
    </row>
    <row r="243" spans="1:15" ht="13.5" thickBot="1">
      <c r="A243" s="4" t="s">
        <v>4629</v>
      </c>
      <c r="B243" t="s">
        <v>5284</v>
      </c>
      <c r="C243" t="s">
        <v>6725</v>
      </c>
      <c r="D243" t="s">
        <v>5368</v>
      </c>
      <c r="E243" t="s">
        <v>5439</v>
      </c>
      <c r="G243" s="6">
        <v>0.12767361111111111</v>
      </c>
      <c r="H243" s="6" t="s">
        <v>6943</v>
      </c>
      <c r="I243">
        <v>3</v>
      </c>
      <c r="J243">
        <v>3</v>
      </c>
      <c r="K243">
        <v>51</v>
      </c>
      <c r="L243">
        <f t="shared" si="14"/>
        <v>11031</v>
      </c>
      <c r="M243">
        <f t="shared" si="15"/>
        <v>84.017768108059116</v>
      </c>
      <c r="N243" t="str">
        <f t="shared" si="12"/>
        <v/>
      </c>
      <c r="O243" s="15" t="str">
        <f t="shared" si="13"/>
        <v>insert into noskrien_reit (dalibnieks, rez,skriesim_db,sacensibas) values ('Bitko Sanita',11031,'','Garkalnes mežu Stirnu buks – 20,5 km/Buks');</v>
      </c>
    </row>
    <row r="244" spans="1:15" ht="13.5" thickBot="1">
      <c r="A244" s="4" t="s">
        <v>4630</v>
      </c>
      <c r="B244" t="s">
        <v>5350</v>
      </c>
      <c r="C244" t="s">
        <v>5351</v>
      </c>
      <c r="D244" t="s">
        <v>5368</v>
      </c>
      <c r="G244" s="6">
        <v>0.12960648148148149</v>
      </c>
      <c r="H244" s="6" t="s">
        <v>6944</v>
      </c>
      <c r="I244">
        <v>3</v>
      </c>
      <c r="J244">
        <v>6</v>
      </c>
      <c r="K244">
        <v>38</v>
      </c>
      <c r="L244">
        <f t="shared" si="14"/>
        <v>11198</v>
      </c>
      <c r="M244">
        <f t="shared" si="15"/>
        <v>82.764779424897313</v>
      </c>
      <c r="N244" t="str">
        <f t="shared" si="12"/>
        <v/>
      </c>
      <c r="O244" s="15" t="str">
        <f t="shared" si="13"/>
        <v>insert into noskrien_reit (dalibnieks, rez,skriesim_db,sacensibas) values ('Mote Olga',11198,'','Garkalnes mežu Stirnu buks – 20,5 km/Buks');</v>
      </c>
    </row>
    <row r="245" spans="1:15" ht="13.5" thickBot="1">
      <c r="A245" s="4" t="s">
        <v>4631</v>
      </c>
      <c r="B245" t="s">
        <v>6726</v>
      </c>
      <c r="C245" t="s">
        <v>6509</v>
      </c>
      <c r="D245" t="s">
        <v>5371</v>
      </c>
      <c r="G245" s="6">
        <v>0.1302662037037037</v>
      </c>
      <c r="H245" s="6" t="s">
        <v>6945</v>
      </c>
      <c r="I245">
        <v>3</v>
      </c>
      <c r="J245">
        <v>7</v>
      </c>
      <c r="K245">
        <v>35</v>
      </c>
      <c r="L245">
        <f t="shared" si="14"/>
        <v>11255</v>
      </c>
      <c r="M245">
        <f t="shared" si="15"/>
        <v>82.345624167036874</v>
      </c>
      <c r="N245" t="str">
        <f t="shared" si="12"/>
        <v/>
      </c>
      <c r="O245" s="15" t="str">
        <f t="shared" si="13"/>
        <v>insert into noskrien_reit (dalibnieks, rez,skriesim_db,sacensibas) values ('Legzdiņš Leonīds',11255,'','Garkalnes mežu Stirnu buks – 20,5 km/Buks');</v>
      </c>
    </row>
    <row r="246" spans="1:15" ht="13.5" thickBot="1">
      <c r="A246" s="4" t="s">
        <v>4632</v>
      </c>
      <c r="B246" t="s">
        <v>6225</v>
      </c>
      <c r="C246" t="s">
        <v>6727</v>
      </c>
      <c r="D246" t="s">
        <v>5355</v>
      </c>
      <c r="G246" s="6">
        <v>0.13284722222222223</v>
      </c>
      <c r="H246" s="6" t="s">
        <v>6946</v>
      </c>
      <c r="I246">
        <v>3</v>
      </c>
      <c r="J246">
        <v>11</v>
      </c>
      <c r="K246">
        <v>18</v>
      </c>
      <c r="L246">
        <f t="shared" si="14"/>
        <v>11478</v>
      </c>
      <c r="M246">
        <f t="shared" si="15"/>
        <v>80.745774525178604</v>
      </c>
      <c r="N246" t="str">
        <f t="shared" si="12"/>
        <v/>
      </c>
      <c r="O246" s="15" t="str">
        <f t="shared" si="13"/>
        <v>insert into noskrien_reit (dalibnieks, rez,skriesim_db,sacensibas) values ('Brikmanis Atis',11478,'','Garkalnes mežu Stirnu buks – 20,5 km/Buks');</v>
      </c>
    </row>
    <row r="247" spans="1:15" ht="13.5" thickBot="1">
      <c r="A247" s="4" t="s">
        <v>4633</v>
      </c>
      <c r="B247" t="s">
        <v>4954</v>
      </c>
      <c r="C247" t="s">
        <v>6566</v>
      </c>
      <c r="D247" t="s">
        <v>5379</v>
      </c>
      <c r="E247" t="s">
        <v>5440</v>
      </c>
      <c r="G247" s="6">
        <v>0.13328703703703704</v>
      </c>
      <c r="H247" s="6" t="s">
        <v>6947</v>
      </c>
      <c r="I247">
        <v>3</v>
      </c>
      <c r="J247">
        <v>11</v>
      </c>
      <c r="K247">
        <v>56</v>
      </c>
      <c r="L247">
        <f t="shared" si="14"/>
        <v>11516</v>
      </c>
      <c r="M247">
        <f t="shared" si="15"/>
        <v>80.479333101771445</v>
      </c>
      <c r="N247" t="str">
        <f t="shared" si="12"/>
        <v/>
      </c>
      <c r="O247" s="15" t="str">
        <f t="shared" si="13"/>
        <v>insert into noskrien_reit (dalibnieks, rez,skriesim_db,sacensibas) values ('Laganovska Līga',11516,'','Garkalnes mežu Stirnu buks – 20,5 km/Buks');</v>
      </c>
    </row>
    <row r="248" spans="1:15" ht="13.5" thickBot="1">
      <c r="A248" s="4" t="s">
        <v>4634</v>
      </c>
      <c r="B248" t="s">
        <v>5042</v>
      </c>
      <c r="C248" t="s">
        <v>6581</v>
      </c>
      <c r="D248" t="s">
        <v>5379</v>
      </c>
      <c r="G248" s="6">
        <v>0.1332986111111111</v>
      </c>
      <c r="H248" s="6" t="s">
        <v>6948</v>
      </c>
      <c r="I248">
        <v>3</v>
      </c>
      <c r="J248">
        <v>11</v>
      </c>
      <c r="K248">
        <v>57</v>
      </c>
      <c r="L248">
        <f t="shared" si="14"/>
        <v>11517</v>
      </c>
      <c r="M248">
        <f t="shared" si="15"/>
        <v>80.472345228792221</v>
      </c>
      <c r="N248" t="str">
        <f t="shared" si="12"/>
        <v/>
      </c>
      <c r="O248" s="15" t="str">
        <f t="shared" si="13"/>
        <v>insert into noskrien_reit (dalibnieks, rez,skriesim_db,sacensibas) values ('Orniņa Aija',11517,'','Garkalnes mežu Stirnu buks – 20,5 km/Buks');</v>
      </c>
    </row>
  </sheetData>
  <autoFilter ref="A1:M248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>
      <pane ySplit="1" topLeftCell="A2" activePane="bottomLeft" state="frozen"/>
      <selection pane="bottomLeft" activeCell="M2" sqref="M2"/>
    </sheetView>
  </sheetViews>
  <sheetFormatPr defaultRowHeight="12.75"/>
  <cols>
    <col min="1" max="1" width="11.140625" customWidth="1"/>
    <col min="4" max="4" width="10.5703125" customWidth="1"/>
    <col min="5" max="5" width="13.28515625" customWidth="1"/>
    <col min="7" max="7" width="13.42578125" customWidth="1"/>
    <col min="8" max="8" width="13.5703125" customWidth="1"/>
    <col min="9" max="9" width="10.85546875" customWidth="1"/>
    <col min="10" max="10" width="12.140625" customWidth="1"/>
    <col min="11" max="11" width="11.5703125" customWidth="1"/>
  </cols>
  <sheetData>
    <row r="1" spans="1:15">
      <c r="A1" s="4" t="s">
        <v>6584</v>
      </c>
      <c r="B1" t="s">
        <v>6585</v>
      </c>
      <c r="C1" t="s">
        <v>6586</v>
      </c>
      <c r="D1" t="s">
        <v>5083</v>
      </c>
      <c r="E1" s="4" t="s">
        <v>5081</v>
      </c>
      <c r="F1" t="s">
        <v>5082</v>
      </c>
      <c r="G1" t="s">
        <v>5353</v>
      </c>
      <c r="H1" t="s">
        <v>5353</v>
      </c>
      <c r="I1" s="4" t="s">
        <v>6651</v>
      </c>
      <c r="J1" s="4" t="s">
        <v>6329</v>
      </c>
      <c r="K1" s="4" t="s">
        <v>5369</v>
      </c>
      <c r="L1" s="4" t="s">
        <v>6652</v>
      </c>
      <c r="M1" s="4" t="s">
        <v>6653</v>
      </c>
      <c r="O1" s="4" t="s">
        <v>3715</v>
      </c>
    </row>
    <row r="2" spans="1:15" ht="13.5" thickBot="1">
      <c r="A2" s="4" t="s">
        <v>4635</v>
      </c>
      <c r="B2" t="s">
        <v>5145</v>
      </c>
      <c r="C2" t="s">
        <v>5146</v>
      </c>
      <c r="D2" t="s">
        <v>5444</v>
      </c>
      <c r="E2" t="s">
        <v>5167</v>
      </c>
      <c r="G2" s="5" t="s">
        <v>5938</v>
      </c>
      <c r="H2" s="5" t="s">
        <v>2633</v>
      </c>
      <c r="I2">
        <v>2</v>
      </c>
      <c r="J2">
        <v>22</v>
      </c>
      <c r="K2">
        <v>46.88</v>
      </c>
      <c r="L2">
        <f>I2*3600+J2*60+K2</f>
        <v>8566.8799999999992</v>
      </c>
      <c r="M2">
        <f>$L$2/L2*630</f>
        <v>630</v>
      </c>
      <c r="N2" t="str">
        <f t="shared" ref="N2:N65" si="0">IF(E2="vsk noskrien","y","")</f>
        <v/>
      </c>
      <c r="O2" s="15" t="str">
        <f t="shared" ref="O2:O65" si="1">CONCATENATE("insert into noskrien_reit (dalibnieks, rez,skriesim_db,sacensibas) values ('",C2," ",B2,"',",L2,",'",N2,"','",$O$1,"');")</f>
        <v>insert into noskrien_reit (dalibnieks, rez,skriesim_db,sacensibas) values ('Macuks Anatolijs',8566.88,'','Abavas senlejas Stirnu buks – 32 km/Lūsis');</v>
      </c>
    </row>
    <row r="3" spans="1:15" ht="13.5" thickBot="1">
      <c r="A3" s="4" t="s">
        <v>4636</v>
      </c>
      <c r="B3" t="s">
        <v>5008</v>
      </c>
      <c r="C3" t="s">
        <v>6336</v>
      </c>
      <c r="D3" t="s">
        <v>5444</v>
      </c>
      <c r="E3" t="s">
        <v>5373</v>
      </c>
      <c r="G3" s="5" t="s">
        <v>5939</v>
      </c>
      <c r="H3" s="5" t="s">
        <v>2634</v>
      </c>
      <c r="I3">
        <v>2</v>
      </c>
      <c r="J3">
        <v>24</v>
      </c>
      <c r="K3">
        <v>15.88</v>
      </c>
      <c r="L3">
        <f t="shared" ref="L3:L66" si="2">I3*3600+J3*60+K3</f>
        <v>8655.8799999999992</v>
      </c>
      <c r="M3">
        <f t="shared" ref="M3:M66" si="3">$L$2/L3*630</f>
        <v>623.52232239818488</v>
      </c>
      <c r="N3" t="str">
        <f t="shared" si="0"/>
        <v/>
      </c>
      <c r="O3" s="15" t="str">
        <f t="shared" si="1"/>
        <v>insert into noskrien_reit (dalibnieks, rez,skriesim_db,sacensibas) values ('Ronimoiss Andris',8655.88,'','Abavas senlejas Stirnu buks – 32 km/Lūsis');</v>
      </c>
    </row>
    <row r="4" spans="1:15" ht="13.5" thickBot="1">
      <c r="A4" s="4" t="s">
        <v>4637</v>
      </c>
      <c r="B4" t="s">
        <v>4936</v>
      </c>
      <c r="C4" t="s">
        <v>5148</v>
      </c>
      <c r="D4" t="s">
        <v>5444</v>
      </c>
      <c r="E4" t="s">
        <v>5443</v>
      </c>
      <c r="G4" s="5" t="s">
        <v>5940</v>
      </c>
      <c r="H4" s="5" t="s">
        <v>2635</v>
      </c>
      <c r="I4">
        <v>2</v>
      </c>
      <c r="J4">
        <v>25</v>
      </c>
      <c r="K4">
        <v>8.1300000000000008</v>
      </c>
      <c r="L4">
        <f t="shared" si="2"/>
        <v>8708.1299999999992</v>
      </c>
      <c r="M4">
        <f t="shared" si="3"/>
        <v>619.78110110896375</v>
      </c>
      <c r="N4" t="str">
        <f t="shared" si="0"/>
        <v/>
      </c>
      <c r="O4" s="15" t="str">
        <f t="shared" si="1"/>
        <v>insert into noskrien_reit (dalibnieks, rez,skriesim_db,sacensibas) values ('Kaimiņš Kristaps',8708.13,'','Abavas senlejas Stirnu buks – 32 km/Lūsis');</v>
      </c>
    </row>
    <row r="5" spans="1:15" ht="13.5" thickBot="1">
      <c r="A5" s="4" t="s">
        <v>4638</v>
      </c>
      <c r="B5" t="s">
        <v>5066</v>
      </c>
      <c r="C5" t="s">
        <v>6207</v>
      </c>
      <c r="D5" t="s">
        <v>5444</v>
      </c>
      <c r="E5" t="s">
        <v>5941</v>
      </c>
      <c r="G5" s="5" t="s">
        <v>5942</v>
      </c>
      <c r="H5" s="5" t="s">
        <v>2636</v>
      </c>
      <c r="I5">
        <v>2</v>
      </c>
      <c r="J5">
        <v>26</v>
      </c>
      <c r="K5">
        <v>43.38</v>
      </c>
      <c r="L5">
        <f t="shared" si="2"/>
        <v>8803.3799999999992</v>
      </c>
      <c r="M5">
        <f t="shared" si="3"/>
        <v>613.07525064236688</v>
      </c>
      <c r="N5" t="str">
        <f t="shared" si="0"/>
        <v/>
      </c>
      <c r="O5" s="15" t="str">
        <f t="shared" si="1"/>
        <v>insert into noskrien_reit (dalibnieks, rez,skriesim_db,sacensibas) values ('Klepers Uldis',8803.38,'','Abavas senlejas Stirnu buks – 32 km/Lūsis');</v>
      </c>
    </row>
    <row r="6" spans="1:15" ht="13.5" thickBot="1">
      <c r="A6" s="4" t="s">
        <v>4639</v>
      </c>
      <c r="B6" t="s">
        <v>5002</v>
      </c>
      <c r="C6" t="s">
        <v>5236</v>
      </c>
      <c r="D6" t="s">
        <v>5444</v>
      </c>
      <c r="E6" t="s">
        <v>5445</v>
      </c>
      <c r="G6" s="5" t="s">
        <v>5943</v>
      </c>
      <c r="H6" s="5" t="s">
        <v>2637</v>
      </c>
      <c r="I6">
        <v>2</v>
      </c>
      <c r="J6">
        <v>27</v>
      </c>
      <c r="K6">
        <v>56.14</v>
      </c>
      <c r="L6">
        <f t="shared" si="2"/>
        <v>8876.14</v>
      </c>
      <c r="M6">
        <f t="shared" si="3"/>
        <v>608.04971530417492</v>
      </c>
      <c r="N6" t="str">
        <f t="shared" si="0"/>
        <v/>
      </c>
      <c r="O6" s="15" t="str">
        <f t="shared" si="1"/>
        <v>insert into noskrien_reit (dalibnieks, rez,skriesim_db,sacensibas) values ('Lūsis Gints',8876.14,'','Abavas senlejas Stirnu buks – 32 km/Lūsis');</v>
      </c>
    </row>
    <row r="7" spans="1:15" ht="13.5" thickBot="1">
      <c r="A7" s="4" t="s">
        <v>4640</v>
      </c>
      <c r="B7" t="s">
        <v>5175</v>
      </c>
      <c r="C7" t="s">
        <v>6185</v>
      </c>
      <c r="D7" t="s">
        <v>5444</v>
      </c>
      <c r="E7" t="s">
        <v>5445</v>
      </c>
      <c r="G7" s="5" t="s">
        <v>5944</v>
      </c>
      <c r="H7" s="5" t="s">
        <v>2638</v>
      </c>
      <c r="I7">
        <v>2</v>
      </c>
      <c r="J7">
        <v>35</v>
      </c>
      <c r="K7">
        <v>47.91</v>
      </c>
      <c r="L7">
        <f t="shared" si="2"/>
        <v>9347.91</v>
      </c>
      <c r="M7">
        <f t="shared" si="3"/>
        <v>577.36268320940178</v>
      </c>
      <c r="N7" t="str">
        <f t="shared" si="0"/>
        <v/>
      </c>
      <c r="O7" s="15" t="str">
        <f t="shared" si="1"/>
        <v>insert into noskrien_reit (dalibnieks, rez,skriesim_db,sacensibas) values ('Vanags Kārlis',9347.91,'','Abavas senlejas Stirnu buks – 32 km/Lūsis');</v>
      </c>
    </row>
    <row r="8" spans="1:15" ht="13.5" thickBot="1">
      <c r="A8" s="4" t="s">
        <v>4641</v>
      </c>
      <c r="B8" t="s">
        <v>4969</v>
      </c>
      <c r="C8" t="s">
        <v>5496</v>
      </c>
      <c r="D8" t="s">
        <v>5444</v>
      </c>
      <c r="G8" s="5" t="s">
        <v>5945</v>
      </c>
      <c r="H8" s="5" t="s">
        <v>2639</v>
      </c>
      <c r="I8">
        <v>2</v>
      </c>
      <c r="J8">
        <v>37</v>
      </c>
      <c r="K8">
        <v>46.91</v>
      </c>
      <c r="L8">
        <f t="shared" si="2"/>
        <v>9466.91</v>
      </c>
      <c r="M8">
        <f t="shared" si="3"/>
        <v>570.10517687397476</v>
      </c>
      <c r="N8" t="str">
        <f t="shared" si="0"/>
        <v/>
      </c>
      <c r="O8" s="15" t="str">
        <f t="shared" si="1"/>
        <v>insert into noskrien_reit (dalibnieks, rez,skriesim_db,sacensibas) values ('Auziņš Mārtiņš',9466.91,'','Abavas senlejas Stirnu buks – 32 km/Lūsis');</v>
      </c>
    </row>
    <row r="9" spans="1:15" ht="13.5" thickBot="1">
      <c r="A9" s="4" t="s">
        <v>4642</v>
      </c>
      <c r="B9" t="s">
        <v>4969</v>
      </c>
      <c r="C9" t="s">
        <v>4982</v>
      </c>
      <c r="D9" t="s">
        <v>5444</v>
      </c>
      <c r="E9" t="s">
        <v>5446</v>
      </c>
      <c r="G9" s="5" t="s">
        <v>5946</v>
      </c>
      <c r="H9" s="5" t="s">
        <v>2640</v>
      </c>
      <c r="I9">
        <v>2</v>
      </c>
      <c r="J9">
        <v>38</v>
      </c>
      <c r="K9">
        <v>58.92</v>
      </c>
      <c r="L9">
        <f t="shared" si="2"/>
        <v>9538.92</v>
      </c>
      <c r="M9">
        <f t="shared" si="3"/>
        <v>565.80141148054486</v>
      </c>
      <c r="N9" t="str">
        <f t="shared" si="0"/>
        <v/>
      </c>
      <c r="O9" s="15" t="str">
        <f t="shared" si="1"/>
        <v>insert into noskrien_reit (dalibnieks, rez,skriesim_db,sacensibas) values ('Puriņš Mārtiņš',9538.92,'','Abavas senlejas Stirnu buks – 32 km/Lūsis');</v>
      </c>
    </row>
    <row r="10" spans="1:15" ht="13.5" thickBot="1">
      <c r="A10" s="4" t="s">
        <v>4643</v>
      </c>
      <c r="B10" t="s">
        <v>4988</v>
      </c>
      <c r="C10" t="s">
        <v>6213</v>
      </c>
      <c r="D10" t="s">
        <v>5451</v>
      </c>
      <c r="G10" s="5" t="s">
        <v>5947</v>
      </c>
      <c r="H10" s="5" t="s">
        <v>2641</v>
      </c>
      <c r="I10">
        <v>2</v>
      </c>
      <c r="J10">
        <v>44</v>
      </c>
      <c r="K10">
        <v>55.18</v>
      </c>
      <c r="L10">
        <f t="shared" si="2"/>
        <v>9895.18</v>
      </c>
      <c r="M10">
        <f t="shared" si="3"/>
        <v>545.43064401051811</v>
      </c>
      <c r="N10" t="str">
        <f t="shared" si="0"/>
        <v/>
      </c>
      <c r="O10" s="15" t="str">
        <f t="shared" si="1"/>
        <v>insert into noskrien_reit (dalibnieks, rez,skriesim_db,sacensibas) values ('Saulītis Nikolajs',9895.18,'','Abavas senlejas Stirnu buks – 32 km/Lūsis');</v>
      </c>
    </row>
    <row r="11" spans="1:15" ht="13.5" thickBot="1">
      <c r="A11" s="4" t="s">
        <v>4644</v>
      </c>
      <c r="B11" t="s">
        <v>6215</v>
      </c>
      <c r="C11" t="s">
        <v>6216</v>
      </c>
      <c r="D11" t="s">
        <v>5442</v>
      </c>
      <c r="G11" s="5" t="s">
        <v>5948</v>
      </c>
      <c r="H11" s="5" t="s">
        <v>2642</v>
      </c>
      <c r="I11">
        <v>2</v>
      </c>
      <c r="J11">
        <v>46</v>
      </c>
      <c r="K11">
        <v>34.19</v>
      </c>
      <c r="L11">
        <f t="shared" si="2"/>
        <v>9994.19</v>
      </c>
      <c r="M11">
        <f t="shared" si="3"/>
        <v>540.02719580076018</v>
      </c>
      <c r="N11" t="str">
        <f t="shared" si="0"/>
        <v/>
      </c>
      <c r="O11" s="15" t="str">
        <f t="shared" si="1"/>
        <v>insert into noskrien_reit (dalibnieks, rez,skriesim_db,sacensibas) values ('Lupkins Vents',9994.19,'','Abavas senlejas Stirnu buks – 32 km/Lūsis');</v>
      </c>
    </row>
    <row r="12" spans="1:15" ht="13.5" thickBot="1">
      <c r="A12" s="4" t="s">
        <v>4645</v>
      </c>
      <c r="B12" t="s">
        <v>4936</v>
      </c>
      <c r="C12" t="s">
        <v>4985</v>
      </c>
      <c r="D12" t="s">
        <v>5442</v>
      </c>
      <c r="E12" t="s">
        <v>5448</v>
      </c>
      <c r="G12" s="5" t="s">
        <v>5949</v>
      </c>
      <c r="H12" s="5" t="s">
        <v>2643</v>
      </c>
      <c r="I12">
        <v>2</v>
      </c>
      <c r="J12">
        <v>47</v>
      </c>
      <c r="K12">
        <v>48.44</v>
      </c>
      <c r="L12">
        <f t="shared" si="2"/>
        <v>10068.44</v>
      </c>
      <c r="M12">
        <f t="shared" si="3"/>
        <v>536.04474973282845</v>
      </c>
      <c r="N12" t="str">
        <f t="shared" si="0"/>
        <v/>
      </c>
      <c r="O12" s="15" t="str">
        <f t="shared" si="1"/>
        <v>insert into noskrien_reit (dalibnieks, rez,skriesim_db,sacensibas) values ('Magone Kristaps',10068.44,'','Abavas senlejas Stirnu buks – 32 km/Lūsis');</v>
      </c>
    </row>
    <row r="13" spans="1:15" ht="13.5" thickBot="1">
      <c r="A13" s="4" t="s">
        <v>4646</v>
      </c>
      <c r="B13" t="s">
        <v>6225</v>
      </c>
      <c r="C13" t="s">
        <v>6226</v>
      </c>
      <c r="D13" t="s">
        <v>5444</v>
      </c>
      <c r="E13" t="s">
        <v>5435</v>
      </c>
      <c r="G13" s="5" t="s">
        <v>5950</v>
      </c>
      <c r="H13" s="5" t="s">
        <v>2644</v>
      </c>
      <c r="I13">
        <v>2</v>
      </c>
      <c r="J13">
        <v>50</v>
      </c>
      <c r="K13">
        <v>7.45</v>
      </c>
      <c r="L13">
        <f t="shared" si="2"/>
        <v>10207.450000000001</v>
      </c>
      <c r="M13">
        <f t="shared" si="3"/>
        <v>528.74463259677975</v>
      </c>
      <c r="N13" t="str">
        <f t="shared" si="0"/>
        <v/>
      </c>
      <c r="O13" s="15" t="str">
        <f t="shared" si="1"/>
        <v>insert into noskrien_reit (dalibnieks, rez,skriesim_db,sacensibas) values ('Caune Atis',10207.45,'','Abavas senlejas Stirnu buks – 32 km/Lūsis');</v>
      </c>
    </row>
    <row r="14" spans="1:15" ht="13.5" thickBot="1">
      <c r="A14" s="4" t="s">
        <v>4647</v>
      </c>
      <c r="B14" t="s">
        <v>4936</v>
      </c>
      <c r="C14" t="s">
        <v>6212</v>
      </c>
      <c r="D14" t="s">
        <v>5444</v>
      </c>
      <c r="E14" t="s">
        <v>5453</v>
      </c>
      <c r="G14" s="5" t="s">
        <v>5951</v>
      </c>
      <c r="H14" s="5" t="s">
        <v>2645</v>
      </c>
      <c r="I14">
        <v>2</v>
      </c>
      <c r="J14">
        <v>50</v>
      </c>
      <c r="K14">
        <v>23.45</v>
      </c>
      <c r="L14">
        <f t="shared" si="2"/>
        <v>10223.450000000001</v>
      </c>
      <c r="M14">
        <f t="shared" si="3"/>
        <v>527.91713169233469</v>
      </c>
      <c r="N14" t="str">
        <f t="shared" si="0"/>
        <v/>
      </c>
      <c r="O14" s="15" t="str">
        <f t="shared" si="1"/>
        <v>insert into noskrien_reit (dalibnieks, rez,skriesim_db,sacensibas) values ('Epners Kristaps',10223.45,'','Abavas senlejas Stirnu buks – 32 km/Lūsis');</v>
      </c>
    </row>
    <row r="15" spans="1:15" ht="13.5" thickBot="1">
      <c r="A15" s="4" t="s">
        <v>4648</v>
      </c>
      <c r="B15" t="s">
        <v>4975</v>
      </c>
      <c r="C15" t="s">
        <v>4976</v>
      </c>
      <c r="D15" t="s">
        <v>5451</v>
      </c>
      <c r="E15" t="s">
        <v>5088</v>
      </c>
      <c r="G15" s="5" t="s">
        <v>5952</v>
      </c>
      <c r="H15" s="5" t="s">
        <v>2646</v>
      </c>
      <c r="I15">
        <v>2</v>
      </c>
      <c r="J15">
        <v>52</v>
      </c>
      <c r="K15">
        <v>42.45</v>
      </c>
      <c r="L15">
        <f t="shared" si="2"/>
        <v>10362.450000000001</v>
      </c>
      <c r="M15">
        <f t="shared" si="3"/>
        <v>520.83574830276621</v>
      </c>
      <c r="N15" t="str">
        <f t="shared" si="0"/>
        <v>y</v>
      </c>
      <c r="O15" s="15" t="str">
        <f t="shared" si="1"/>
        <v>insert into noskrien_reit (dalibnieks, rez,skriesim_db,sacensibas) values ('Actiņš Jānis',10362.45,'y','Abavas senlejas Stirnu buks – 32 km/Lūsis');</v>
      </c>
    </row>
    <row r="16" spans="1:15" ht="13.5" thickBot="1">
      <c r="A16" s="4" t="s">
        <v>4649</v>
      </c>
      <c r="B16" t="s">
        <v>4956</v>
      </c>
      <c r="C16" t="s">
        <v>5522</v>
      </c>
      <c r="D16" t="s">
        <v>5444</v>
      </c>
      <c r="E16" t="s">
        <v>5530</v>
      </c>
      <c r="G16" s="5" t="s">
        <v>5953</v>
      </c>
      <c r="H16" s="5" t="s">
        <v>2647</v>
      </c>
      <c r="I16">
        <v>2</v>
      </c>
      <c r="J16">
        <v>53</v>
      </c>
      <c r="K16">
        <v>31.21</v>
      </c>
      <c r="L16">
        <f t="shared" si="2"/>
        <v>10411.209999999999</v>
      </c>
      <c r="M16">
        <f t="shared" si="3"/>
        <v>518.39645920118789</v>
      </c>
      <c r="N16" t="str">
        <f t="shared" si="0"/>
        <v/>
      </c>
      <c r="O16" s="15" t="str">
        <f t="shared" si="1"/>
        <v>insert into noskrien_reit (dalibnieks, rez,skriesim_db,sacensibas) values ('Pūcītis Gatis',10411.21,'','Abavas senlejas Stirnu buks – 32 km/Lūsis');</v>
      </c>
    </row>
    <row r="17" spans="1:15" ht="13.5" thickBot="1">
      <c r="A17" s="4" t="s">
        <v>4650</v>
      </c>
      <c r="B17" t="s">
        <v>4963</v>
      </c>
      <c r="C17" t="s">
        <v>5236</v>
      </c>
      <c r="D17" t="s">
        <v>5460</v>
      </c>
      <c r="E17" t="s">
        <v>5954</v>
      </c>
      <c r="G17" s="5" t="s">
        <v>5955</v>
      </c>
      <c r="H17" s="5" t="s">
        <v>2648</v>
      </c>
      <c r="I17">
        <v>2</v>
      </c>
      <c r="J17">
        <v>54</v>
      </c>
      <c r="K17">
        <v>6.71</v>
      </c>
      <c r="L17">
        <f t="shared" si="2"/>
        <v>10446.709999999999</v>
      </c>
      <c r="M17">
        <f t="shared" si="3"/>
        <v>516.63484484588923</v>
      </c>
      <c r="N17" t="str">
        <f t="shared" si="0"/>
        <v/>
      </c>
      <c r="O17" s="15" t="str">
        <f t="shared" si="1"/>
        <v>insert into noskrien_reit (dalibnieks, rez,skriesim_db,sacensibas) values ('Lūsis Aigars',10446.71,'','Abavas senlejas Stirnu buks – 32 km/Lūsis');</v>
      </c>
    </row>
    <row r="18" spans="1:15" ht="13.5" thickBot="1">
      <c r="A18" s="4" t="s">
        <v>4651</v>
      </c>
      <c r="B18" t="s">
        <v>5179</v>
      </c>
      <c r="C18" t="s">
        <v>5180</v>
      </c>
      <c r="D18" t="s">
        <v>5457</v>
      </c>
      <c r="E18" t="s">
        <v>5367</v>
      </c>
      <c r="G18" s="5" t="s">
        <v>5956</v>
      </c>
      <c r="H18" s="5" t="s">
        <v>2649</v>
      </c>
      <c r="I18">
        <v>2</v>
      </c>
      <c r="J18">
        <v>54</v>
      </c>
      <c r="K18">
        <v>59.71</v>
      </c>
      <c r="L18">
        <f t="shared" si="2"/>
        <v>10499.71</v>
      </c>
      <c r="M18">
        <f t="shared" si="3"/>
        <v>514.02699693610589</v>
      </c>
      <c r="N18" t="str">
        <f t="shared" si="0"/>
        <v/>
      </c>
      <c r="O18" s="15" t="str">
        <f t="shared" si="1"/>
        <v>insert into noskrien_reit (dalibnieks, rez,skriesim_db,sacensibas) values ('Čakle Laura',10499.71,'','Abavas senlejas Stirnu buks – 32 km/Lūsis');</v>
      </c>
    </row>
    <row r="19" spans="1:15" ht="13.5" thickBot="1">
      <c r="A19" s="4" t="s">
        <v>4652</v>
      </c>
      <c r="B19" t="s">
        <v>5134</v>
      </c>
      <c r="C19" t="s">
        <v>6168</v>
      </c>
      <c r="D19" t="s">
        <v>5444</v>
      </c>
      <c r="E19" t="s">
        <v>5173</v>
      </c>
      <c r="G19" s="5" t="s">
        <v>5957</v>
      </c>
      <c r="H19" s="5" t="s">
        <v>2650</v>
      </c>
      <c r="I19">
        <v>2</v>
      </c>
      <c r="J19">
        <v>55</v>
      </c>
      <c r="K19">
        <v>6.21</v>
      </c>
      <c r="L19">
        <f t="shared" si="2"/>
        <v>10506.21</v>
      </c>
      <c r="M19">
        <f t="shared" si="3"/>
        <v>513.70897783311011</v>
      </c>
      <c r="N19" t="str">
        <f t="shared" si="0"/>
        <v/>
      </c>
      <c r="O19" s="15" t="str">
        <f t="shared" si="1"/>
        <v>insert into noskrien_reit (dalibnieks, rez,skriesim_db,sacensibas) values ('Akmans Guntars',10506.21,'','Abavas senlejas Stirnu buks – 32 km/Lūsis');</v>
      </c>
    </row>
    <row r="20" spans="1:15" ht="13.5" thickBot="1">
      <c r="A20" s="4" t="s">
        <v>4653</v>
      </c>
      <c r="B20" t="s">
        <v>4979</v>
      </c>
      <c r="C20" t="s">
        <v>4980</v>
      </c>
      <c r="D20" t="s">
        <v>5457</v>
      </c>
      <c r="E20" t="s">
        <v>5105</v>
      </c>
      <c r="G20" s="5" t="s">
        <v>5958</v>
      </c>
      <c r="H20" s="5" t="s">
        <v>2651</v>
      </c>
      <c r="I20">
        <v>2</v>
      </c>
      <c r="J20">
        <v>56</v>
      </c>
      <c r="K20">
        <v>51.46</v>
      </c>
      <c r="L20">
        <f t="shared" si="2"/>
        <v>10611.46</v>
      </c>
      <c r="M20">
        <f t="shared" si="3"/>
        <v>508.61374400883574</v>
      </c>
      <c r="N20" t="str">
        <f t="shared" si="0"/>
        <v/>
      </c>
      <c r="O20" s="15" t="str">
        <f t="shared" si="1"/>
        <v>insert into noskrien_reit (dalibnieks, rez,skriesim_db,sacensibas) values ('Helmane Karīna',10611.46,'','Abavas senlejas Stirnu buks – 32 km/Lūsis');</v>
      </c>
    </row>
    <row r="21" spans="1:15" ht="13.5" thickBot="1">
      <c r="A21" s="4" t="s">
        <v>4654</v>
      </c>
      <c r="B21" t="s">
        <v>5018</v>
      </c>
      <c r="C21" t="s">
        <v>6210</v>
      </c>
      <c r="D21" t="s">
        <v>5442</v>
      </c>
      <c r="E21" t="s">
        <v>5101</v>
      </c>
      <c r="G21" s="5" t="s">
        <v>5959</v>
      </c>
      <c r="H21" s="5" t="s">
        <v>2652</v>
      </c>
      <c r="I21">
        <v>2</v>
      </c>
      <c r="J21">
        <v>57</v>
      </c>
      <c r="K21">
        <v>7.97</v>
      </c>
      <c r="L21">
        <f t="shared" si="2"/>
        <v>10627.97</v>
      </c>
      <c r="M21">
        <f t="shared" si="3"/>
        <v>507.82363894516072</v>
      </c>
      <c r="N21" t="str">
        <f t="shared" si="0"/>
        <v/>
      </c>
      <c r="O21" s="15" t="str">
        <f t="shared" si="1"/>
        <v>insert into noskrien_reit (dalibnieks, rez,skriesim_db,sacensibas) values ('Glušņevs Didzis',10627.97,'','Abavas senlejas Stirnu buks – 32 km/Lūsis');</v>
      </c>
    </row>
    <row r="22" spans="1:15" ht="13.5" thickBot="1">
      <c r="A22" s="4" t="s">
        <v>4655</v>
      </c>
      <c r="B22" t="s">
        <v>4939</v>
      </c>
      <c r="C22" t="s">
        <v>4940</v>
      </c>
      <c r="D22" t="s">
        <v>5444</v>
      </c>
      <c r="E22" t="s">
        <v>5088</v>
      </c>
      <c r="G22" s="5" t="s">
        <v>5960</v>
      </c>
      <c r="H22" s="5" t="s">
        <v>2653</v>
      </c>
      <c r="I22">
        <v>2</v>
      </c>
      <c r="J22">
        <v>57</v>
      </c>
      <c r="K22">
        <v>18.46</v>
      </c>
      <c r="L22">
        <f t="shared" si="2"/>
        <v>10638.46</v>
      </c>
      <c r="M22">
        <f t="shared" si="3"/>
        <v>507.32290199897352</v>
      </c>
      <c r="N22" t="str">
        <f t="shared" si="0"/>
        <v>y</v>
      </c>
      <c r="O22" s="15" t="str">
        <f t="shared" si="1"/>
        <v>insert into noskrien_reit (dalibnieks, rez,skriesim_db,sacensibas) values ('Limanāns Dainis',10638.46,'y','Abavas senlejas Stirnu buks – 32 km/Lūsis');</v>
      </c>
    </row>
    <row r="23" spans="1:15" ht="13.5" thickBot="1">
      <c r="A23" s="4" t="s">
        <v>4656</v>
      </c>
      <c r="B23" t="s">
        <v>4956</v>
      </c>
      <c r="C23" t="s">
        <v>4995</v>
      </c>
      <c r="D23" t="s">
        <v>5444</v>
      </c>
      <c r="E23" t="s">
        <v>5449</v>
      </c>
      <c r="G23" s="5" t="s">
        <v>5961</v>
      </c>
      <c r="H23" s="5" t="s">
        <v>2654</v>
      </c>
      <c r="I23">
        <v>2</v>
      </c>
      <c r="J23">
        <v>57</v>
      </c>
      <c r="K23">
        <v>24.47</v>
      </c>
      <c r="L23">
        <f t="shared" si="2"/>
        <v>10644.47</v>
      </c>
      <c r="M23">
        <f t="shared" si="3"/>
        <v>507.03646118594907</v>
      </c>
      <c r="N23" t="str">
        <f t="shared" si="0"/>
        <v/>
      </c>
      <c r="O23" s="15" t="str">
        <f t="shared" si="1"/>
        <v>insert into noskrien_reit (dalibnieks, rez,skriesim_db,sacensibas) values ('Lubāns Gatis',10644.47,'','Abavas senlejas Stirnu buks – 32 km/Lūsis');</v>
      </c>
    </row>
    <row r="24" spans="1:15" ht="13.5" thickBot="1">
      <c r="A24" s="4" t="s">
        <v>4657</v>
      </c>
      <c r="B24" t="s">
        <v>4969</v>
      </c>
      <c r="C24" t="s">
        <v>2627</v>
      </c>
      <c r="D24" t="s">
        <v>5444</v>
      </c>
      <c r="G24" s="5" t="s">
        <v>5962</v>
      </c>
      <c r="H24" s="5" t="s">
        <v>2655</v>
      </c>
      <c r="I24">
        <v>2</v>
      </c>
      <c r="J24">
        <v>57</v>
      </c>
      <c r="K24">
        <v>28.72</v>
      </c>
      <c r="L24">
        <f t="shared" si="2"/>
        <v>10648.72</v>
      </c>
      <c r="M24">
        <f t="shared" si="3"/>
        <v>506.8340983705084</v>
      </c>
      <c r="N24" t="str">
        <f t="shared" si="0"/>
        <v/>
      </c>
      <c r="O24" s="15" t="str">
        <f t="shared" si="1"/>
        <v>insert into noskrien_reit (dalibnieks, rez,skriesim_db,sacensibas) values ('Ketners Mārtiņš',10648.72,'','Abavas senlejas Stirnu buks – 32 km/Lūsis');</v>
      </c>
    </row>
    <row r="25" spans="1:15" ht="13.5" thickBot="1">
      <c r="A25" s="4" t="s">
        <v>4658</v>
      </c>
      <c r="B25" t="s">
        <v>4988</v>
      </c>
      <c r="C25" t="s">
        <v>4989</v>
      </c>
      <c r="D25" t="s">
        <v>5451</v>
      </c>
      <c r="E25" t="s">
        <v>5093</v>
      </c>
      <c r="G25" s="5" t="s">
        <v>5963</v>
      </c>
      <c r="H25" s="5" t="s">
        <v>2656</v>
      </c>
      <c r="I25">
        <v>2</v>
      </c>
      <c r="J25">
        <v>58</v>
      </c>
      <c r="K25">
        <v>1.47</v>
      </c>
      <c r="L25">
        <f t="shared" si="2"/>
        <v>10681.47</v>
      </c>
      <c r="M25">
        <f t="shared" si="3"/>
        <v>505.28011593909827</v>
      </c>
      <c r="N25" t="str">
        <f t="shared" si="0"/>
        <v/>
      </c>
      <c r="O25" s="15" t="str">
        <f t="shared" si="1"/>
        <v>insert into noskrien_reit (dalibnieks, rez,skriesim_db,sacensibas) values ('Lucāns Nikolajs',10681.47,'','Abavas senlejas Stirnu buks – 32 km/Lūsis');</v>
      </c>
    </row>
    <row r="26" spans="1:15" ht="13.5" thickBot="1">
      <c r="A26" s="4" t="s">
        <v>4659</v>
      </c>
      <c r="B26" t="s">
        <v>5008</v>
      </c>
      <c r="C26" t="s">
        <v>6340</v>
      </c>
      <c r="D26" t="s">
        <v>5444</v>
      </c>
      <c r="G26" s="5" t="s">
        <v>5964</v>
      </c>
      <c r="H26" s="5" t="s">
        <v>2657</v>
      </c>
      <c r="I26">
        <v>2</v>
      </c>
      <c r="J26">
        <v>58</v>
      </c>
      <c r="K26">
        <v>16.989999999999998</v>
      </c>
      <c r="L26">
        <f t="shared" si="2"/>
        <v>10696.99</v>
      </c>
      <c r="M26">
        <f t="shared" si="3"/>
        <v>504.54701743200656</v>
      </c>
      <c r="N26" t="str">
        <f t="shared" si="0"/>
        <v/>
      </c>
      <c r="O26" s="15" t="str">
        <f t="shared" si="1"/>
        <v>insert into noskrien_reit (dalibnieks, rez,skriesim_db,sacensibas) values ('Sprūds Andris',10696.99,'','Abavas senlejas Stirnu buks – 32 km/Lūsis');</v>
      </c>
    </row>
    <row r="27" spans="1:15" ht="13.5" thickBot="1">
      <c r="A27" s="4" t="s">
        <v>4660</v>
      </c>
      <c r="B27" t="s">
        <v>6438</v>
      </c>
      <c r="C27" t="s">
        <v>6481</v>
      </c>
      <c r="D27" t="s">
        <v>5451</v>
      </c>
      <c r="E27" t="s">
        <v>5454</v>
      </c>
      <c r="G27" s="5" t="s">
        <v>5965</v>
      </c>
      <c r="H27" s="5" t="s">
        <v>2658</v>
      </c>
      <c r="I27">
        <v>2</v>
      </c>
      <c r="J27">
        <v>59</v>
      </c>
      <c r="K27">
        <v>0.72</v>
      </c>
      <c r="L27">
        <f t="shared" si="2"/>
        <v>10740.72</v>
      </c>
      <c r="M27">
        <f t="shared" si="3"/>
        <v>502.49279377918793</v>
      </c>
      <c r="N27" t="str">
        <f t="shared" si="0"/>
        <v/>
      </c>
      <c r="O27" s="15" t="str">
        <f t="shared" si="1"/>
        <v>insert into noskrien_reit (dalibnieks, rez,skriesim_db,sacensibas) values ('Kundziņš Āris',10740.72,'','Abavas senlejas Stirnu buks – 32 km/Lūsis');</v>
      </c>
    </row>
    <row r="28" spans="1:15" ht="13.5" thickBot="1">
      <c r="A28" s="4" t="s">
        <v>4661</v>
      </c>
      <c r="B28" t="s">
        <v>4963</v>
      </c>
      <c r="C28" t="s">
        <v>6223</v>
      </c>
      <c r="D28" t="s">
        <v>5451</v>
      </c>
      <c r="G28" s="5" t="s">
        <v>5966</v>
      </c>
      <c r="H28" s="5" t="s">
        <v>2659</v>
      </c>
      <c r="I28">
        <v>3</v>
      </c>
      <c r="J28">
        <v>1</v>
      </c>
      <c r="K28">
        <v>34.479999999999997</v>
      </c>
      <c r="L28">
        <f t="shared" si="2"/>
        <v>10894.48</v>
      </c>
      <c r="M28">
        <f t="shared" si="3"/>
        <v>495.40082684074866</v>
      </c>
      <c r="N28" t="str">
        <f t="shared" si="0"/>
        <v/>
      </c>
      <c r="O28" s="15" t="str">
        <f t="shared" si="1"/>
        <v>insert into noskrien_reit (dalibnieks, rez,skriesim_db,sacensibas) values ('Bundzinieks Aigars',10894.48,'','Abavas senlejas Stirnu buks – 32 km/Lūsis');</v>
      </c>
    </row>
    <row r="29" spans="1:15" ht="13.5" thickBot="1">
      <c r="A29" s="4" t="s">
        <v>4662</v>
      </c>
      <c r="B29" t="s">
        <v>5038</v>
      </c>
      <c r="C29" t="s">
        <v>6230</v>
      </c>
      <c r="D29" t="s">
        <v>5444</v>
      </c>
      <c r="E29" t="s">
        <v>5467</v>
      </c>
      <c r="G29" s="5" t="s">
        <v>5967</v>
      </c>
      <c r="H29" s="5" t="s">
        <v>2660</v>
      </c>
      <c r="I29">
        <v>3</v>
      </c>
      <c r="J29">
        <v>2</v>
      </c>
      <c r="K29">
        <v>27.75</v>
      </c>
      <c r="L29">
        <f t="shared" si="2"/>
        <v>10947.75</v>
      </c>
      <c r="M29">
        <f t="shared" si="3"/>
        <v>492.99028567513869</v>
      </c>
      <c r="N29" t="str">
        <f t="shared" si="0"/>
        <v/>
      </c>
      <c r="O29" s="15" t="str">
        <f t="shared" si="1"/>
        <v>insert into noskrien_reit (dalibnieks, rez,skriesim_db,sacensibas) values ('Volfs Rihards',10947.75,'','Abavas senlejas Stirnu buks – 32 km/Lūsis');</v>
      </c>
    </row>
    <row r="30" spans="1:15" ht="13.5" thickBot="1">
      <c r="A30" s="4" t="s">
        <v>4663</v>
      </c>
      <c r="B30" t="s">
        <v>5015</v>
      </c>
      <c r="C30" t="s">
        <v>5258</v>
      </c>
      <c r="D30" t="s">
        <v>5457</v>
      </c>
      <c r="E30" t="s">
        <v>5088</v>
      </c>
      <c r="G30" s="5" t="s">
        <v>5968</v>
      </c>
      <c r="H30" s="5" t="s">
        <v>2661</v>
      </c>
      <c r="I30">
        <v>3</v>
      </c>
      <c r="J30">
        <v>2</v>
      </c>
      <c r="K30">
        <v>43.23</v>
      </c>
      <c r="L30">
        <f t="shared" si="2"/>
        <v>10963.23</v>
      </c>
      <c r="M30">
        <f t="shared" si="3"/>
        <v>492.29418702334988</v>
      </c>
      <c r="N30" t="str">
        <f t="shared" si="0"/>
        <v>y</v>
      </c>
      <c r="O30" s="15" t="str">
        <f t="shared" si="1"/>
        <v>insert into noskrien_reit (dalibnieks, rez,skriesim_db,sacensibas) values ('Ostrovska Guna',10963.23,'y','Abavas senlejas Stirnu buks – 32 km/Lūsis');</v>
      </c>
    </row>
    <row r="31" spans="1:15" ht="13.5" thickBot="1">
      <c r="A31" s="4" t="s">
        <v>4664</v>
      </c>
      <c r="B31" t="s">
        <v>5012</v>
      </c>
      <c r="C31" t="s">
        <v>5059</v>
      </c>
      <c r="D31" t="s">
        <v>5444</v>
      </c>
      <c r="E31" t="s">
        <v>5088</v>
      </c>
      <c r="G31" s="5" t="s">
        <v>5968</v>
      </c>
      <c r="H31" s="5" t="s">
        <v>2661</v>
      </c>
      <c r="I31">
        <v>3</v>
      </c>
      <c r="J31">
        <v>2</v>
      </c>
      <c r="K31">
        <v>43.23</v>
      </c>
      <c r="L31">
        <f t="shared" si="2"/>
        <v>10963.23</v>
      </c>
      <c r="M31">
        <f t="shared" si="3"/>
        <v>492.29418702334988</v>
      </c>
      <c r="N31" t="str">
        <f t="shared" si="0"/>
        <v>y</v>
      </c>
      <c r="O31" s="15" t="str">
        <f t="shared" si="1"/>
        <v>insert into noskrien_reit (dalibnieks, rez,skriesim_db,sacensibas) values ('Rērihs Dzintars',10963.23,'y','Abavas senlejas Stirnu buks – 32 km/Lūsis');</v>
      </c>
    </row>
    <row r="32" spans="1:15" ht="13.5" thickBot="1">
      <c r="A32" s="4" t="s">
        <v>4665</v>
      </c>
      <c r="B32" t="s">
        <v>4960</v>
      </c>
      <c r="C32" t="s">
        <v>6217</v>
      </c>
      <c r="D32" t="s">
        <v>5451</v>
      </c>
      <c r="E32" t="s">
        <v>5195</v>
      </c>
      <c r="G32" s="5" t="s">
        <v>5969</v>
      </c>
      <c r="H32" s="5" t="s">
        <v>2662</v>
      </c>
      <c r="I32">
        <v>3</v>
      </c>
      <c r="J32">
        <v>3</v>
      </c>
      <c r="K32">
        <v>46.23</v>
      </c>
      <c r="L32">
        <f t="shared" si="2"/>
        <v>11026.23</v>
      </c>
      <c r="M32">
        <f t="shared" si="3"/>
        <v>489.48139119173101</v>
      </c>
      <c r="N32" t="str">
        <f t="shared" si="0"/>
        <v/>
      </c>
      <c r="O32" s="15" t="str">
        <f t="shared" si="1"/>
        <v>insert into noskrien_reit (dalibnieks, rez,skriesim_db,sacensibas) values ('Pankoks Māris',11026.23,'','Abavas senlejas Stirnu buks – 32 km/Lūsis');</v>
      </c>
    </row>
    <row r="33" spans="1:15" ht="13.5" thickBot="1">
      <c r="A33" s="4" t="s">
        <v>4666</v>
      </c>
      <c r="B33" t="s">
        <v>6220</v>
      </c>
      <c r="C33" t="s">
        <v>6221</v>
      </c>
      <c r="D33" t="s">
        <v>5444</v>
      </c>
      <c r="E33" t="s">
        <v>5970</v>
      </c>
      <c r="G33" s="5" t="s">
        <v>5971</v>
      </c>
      <c r="H33" s="5" t="s">
        <v>2663</v>
      </c>
      <c r="I33">
        <v>3</v>
      </c>
      <c r="J33">
        <v>4</v>
      </c>
      <c r="K33">
        <v>9.73</v>
      </c>
      <c r="L33">
        <f t="shared" si="2"/>
        <v>11049.73</v>
      </c>
      <c r="M33">
        <f t="shared" si="3"/>
        <v>488.44038723118115</v>
      </c>
      <c r="N33" t="str">
        <f t="shared" si="0"/>
        <v/>
      </c>
      <c r="O33" s="15" t="str">
        <f t="shared" si="1"/>
        <v>insert into noskrien_reit (dalibnieks, rez,skriesim_db,sacensibas) values ('Jakobi Hugo',11049.73,'','Abavas senlejas Stirnu buks – 32 km/Lūsis');</v>
      </c>
    </row>
    <row r="34" spans="1:15" ht="13.5" thickBot="1">
      <c r="A34" s="4" t="s">
        <v>4667</v>
      </c>
      <c r="B34" t="s">
        <v>5168</v>
      </c>
      <c r="C34" t="s">
        <v>6950</v>
      </c>
      <c r="D34" t="s">
        <v>5444</v>
      </c>
      <c r="G34" s="5" t="s">
        <v>5972</v>
      </c>
      <c r="H34" s="5" t="s">
        <v>2664</v>
      </c>
      <c r="I34">
        <v>3</v>
      </c>
      <c r="J34">
        <v>4</v>
      </c>
      <c r="K34">
        <v>58.49</v>
      </c>
      <c r="L34">
        <f t="shared" si="2"/>
        <v>11098.49</v>
      </c>
      <c r="M34">
        <f t="shared" si="3"/>
        <v>486.29447789744364</v>
      </c>
      <c r="N34" t="str">
        <f t="shared" si="0"/>
        <v/>
      </c>
      <c r="O34" s="15" t="str">
        <f t="shared" si="1"/>
        <v>insert into noskrien_reit (dalibnieks, rez,skriesim_db,sacensibas) values ('Gudēvics-Liepiņš Juris',11098.49,'','Abavas senlejas Stirnu buks – 32 km/Lūsis');</v>
      </c>
    </row>
    <row r="35" spans="1:15" ht="13.5" thickBot="1">
      <c r="A35" s="4" t="s">
        <v>4668</v>
      </c>
      <c r="B35" t="s">
        <v>5017</v>
      </c>
      <c r="C35" t="s">
        <v>5213</v>
      </c>
      <c r="D35" t="s">
        <v>5451</v>
      </c>
      <c r="E35" t="s">
        <v>5313</v>
      </c>
      <c r="G35" s="5" t="s">
        <v>5973</v>
      </c>
      <c r="H35" s="5" t="s">
        <v>2665</v>
      </c>
      <c r="I35">
        <v>3</v>
      </c>
      <c r="J35">
        <v>6</v>
      </c>
      <c r="K35">
        <v>22.74</v>
      </c>
      <c r="L35">
        <f t="shared" si="2"/>
        <v>11182.74</v>
      </c>
      <c r="M35">
        <f t="shared" si="3"/>
        <v>482.63076848786608</v>
      </c>
      <c r="N35" t="str">
        <f t="shared" si="0"/>
        <v/>
      </c>
      <c r="O35" s="15" t="str">
        <f t="shared" si="1"/>
        <v>insert into noskrien_reit (dalibnieks, rez,skriesim_db,sacensibas) values ('Standzenieks Mārcis',11182.74,'','Abavas senlejas Stirnu buks – 32 km/Lūsis');</v>
      </c>
    </row>
    <row r="36" spans="1:15" ht="13.5" thickBot="1">
      <c r="A36" s="4" t="s">
        <v>4669</v>
      </c>
      <c r="B36" t="s">
        <v>5168</v>
      </c>
      <c r="C36" t="s">
        <v>6211</v>
      </c>
      <c r="D36" t="s">
        <v>5444</v>
      </c>
      <c r="E36" t="s">
        <v>5445</v>
      </c>
      <c r="G36" s="5" t="s">
        <v>5974</v>
      </c>
      <c r="H36" s="5" t="s">
        <v>2666</v>
      </c>
      <c r="I36">
        <v>3</v>
      </c>
      <c r="J36">
        <v>6</v>
      </c>
      <c r="K36">
        <v>24.15</v>
      </c>
      <c r="L36">
        <f t="shared" si="2"/>
        <v>11184.15</v>
      </c>
      <c r="M36">
        <f t="shared" si="3"/>
        <v>482.56992261369879</v>
      </c>
      <c r="N36" t="str">
        <f t="shared" si="0"/>
        <v/>
      </c>
      <c r="O36" s="15" t="str">
        <f t="shared" si="1"/>
        <v>insert into noskrien_reit (dalibnieks, rez,skriesim_db,sacensibas) values ('Damškalns Juris',11184.15,'','Abavas senlejas Stirnu buks – 32 km/Lūsis');</v>
      </c>
    </row>
    <row r="37" spans="1:15" ht="13.5" thickBot="1">
      <c r="A37" s="4" t="s">
        <v>4670</v>
      </c>
      <c r="B37" t="s">
        <v>6218</v>
      </c>
      <c r="C37" t="s">
        <v>6219</v>
      </c>
      <c r="D37" t="s">
        <v>5457</v>
      </c>
      <c r="E37" t="s">
        <v>5195</v>
      </c>
      <c r="G37" s="5" t="s">
        <v>5975</v>
      </c>
      <c r="H37" s="5" t="s">
        <v>2667</v>
      </c>
      <c r="I37">
        <v>3</v>
      </c>
      <c r="J37">
        <v>6</v>
      </c>
      <c r="K37">
        <v>26.99</v>
      </c>
      <c r="L37">
        <f t="shared" si="2"/>
        <v>11186.99</v>
      </c>
      <c r="M37">
        <f t="shared" si="3"/>
        <v>482.44741436257652</v>
      </c>
      <c r="N37" t="str">
        <f t="shared" si="0"/>
        <v/>
      </c>
      <c r="O37" s="15" t="str">
        <f t="shared" si="1"/>
        <v>insert into noskrien_reit (dalibnieks, rez,skriesim_db,sacensibas) values ('Štūla-Pankoka Irīna',11186.99,'','Abavas senlejas Stirnu buks – 32 km/Lūsis');</v>
      </c>
    </row>
    <row r="38" spans="1:15" ht="13.5" thickBot="1">
      <c r="A38" s="4" t="s">
        <v>4671</v>
      </c>
      <c r="B38" t="s">
        <v>5168</v>
      </c>
      <c r="C38" t="s">
        <v>5169</v>
      </c>
      <c r="D38" t="s">
        <v>5451</v>
      </c>
      <c r="E38" t="s">
        <v>5450</v>
      </c>
      <c r="G38" s="5" t="s">
        <v>5976</v>
      </c>
      <c r="H38" s="5" t="s">
        <v>2668</v>
      </c>
      <c r="I38">
        <v>3</v>
      </c>
      <c r="J38">
        <v>7</v>
      </c>
      <c r="K38">
        <v>19.739999999999998</v>
      </c>
      <c r="L38">
        <f t="shared" si="2"/>
        <v>11239.74</v>
      </c>
      <c r="M38">
        <f t="shared" si="3"/>
        <v>480.18320708486135</v>
      </c>
      <c r="N38" t="str">
        <f t="shared" si="0"/>
        <v/>
      </c>
      <c r="O38" s="15" t="str">
        <f t="shared" si="1"/>
        <v>insert into noskrien_reit (dalibnieks, rez,skriesim_db,sacensibas) values ('Šehtels Juris',11239.74,'','Abavas senlejas Stirnu buks – 32 km/Lūsis');</v>
      </c>
    </row>
    <row r="39" spans="1:15" ht="13.5" thickBot="1">
      <c r="A39" s="4" t="s">
        <v>4672</v>
      </c>
      <c r="B39" t="s">
        <v>4948</v>
      </c>
      <c r="C39" t="s">
        <v>6191</v>
      </c>
      <c r="D39" t="s">
        <v>5442</v>
      </c>
      <c r="E39" t="s">
        <v>5463</v>
      </c>
      <c r="G39" s="5" t="s">
        <v>5977</v>
      </c>
      <c r="H39" s="5" t="s">
        <v>2669</v>
      </c>
      <c r="I39">
        <v>3</v>
      </c>
      <c r="J39">
        <v>7</v>
      </c>
      <c r="K39">
        <v>53.1</v>
      </c>
      <c r="L39">
        <f t="shared" si="2"/>
        <v>11273.1</v>
      </c>
      <c r="M39">
        <f t="shared" si="3"/>
        <v>478.76222157170605</v>
      </c>
      <c r="N39" t="str">
        <f t="shared" si="0"/>
        <v/>
      </c>
      <c r="O39" s="15" t="str">
        <f t="shared" si="1"/>
        <v>insert into noskrien_reit (dalibnieks, rez,skriesim_db,sacensibas) values ('Balodis Edgars',11273.1,'','Abavas senlejas Stirnu buks – 32 km/Lūsis');</v>
      </c>
    </row>
    <row r="40" spans="1:15" ht="13.5" thickBot="1">
      <c r="A40" s="4" t="s">
        <v>4673</v>
      </c>
      <c r="B40" t="s">
        <v>4948</v>
      </c>
      <c r="C40" t="s">
        <v>6228</v>
      </c>
      <c r="D40" t="s">
        <v>5451</v>
      </c>
      <c r="E40" t="s">
        <v>5978</v>
      </c>
      <c r="G40" s="5" t="s">
        <v>5979</v>
      </c>
      <c r="H40" s="5" t="s">
        <v>2670</v>
      </c>
      <c r="I40">
        <v>3</v>
      </c>
      <c r="J40">
        <v>8</v>
      </c>
      <c r="K40">
        <v>14.41</v>
      </c>
      <c r="L40">
        <f t="shared" si="2"/>
        <v>11294.41</v>
      </c>
      <c r="M40">
        <f t="shared" si="3"/>
        <v>477.85890542312518</v>
      </c>
      <c r="N40" t="str">
        <f t="shared" si="0"/>
        <v/>
      </c>
      <c r="O40" s="15" t="str">
        <f t="shared" si="1"/>
        <v>insert into noskrien_reit (dalibnieks, rez,skriesim_db,sacensibas) values ('Goba Edgars',11294.41,'','Abavas senlejas Stirnu buks – 32 km/Lūsis');</v>
      </c>
    </row>
    <row r="41" spans="1:15" ht="13.5" thickBot="1">
      <c r="A41" s="4" t="s">
        <v>4674</v>
      </c>
      <c r="B41" t="s">
        <v>4969</v>
      </c>
      <c r="C41" t="s">
        <v>6240</v>
      </c>
      <c r="D41" t="s">
        <v>5444</v>
      </c>
      <c r="E41" t="s">
        <v>5466</v>
      </c>
      <c r="G41" s="5" t="s">
        <v>5980</v>
      </c>
      <c r="H41" s="5" t="s">
        <v>2671</v>
      </c>
      <c r="I41">
        <v>3</v>
      </c>
      <c r="J41">
        <v>8</v>
      </c>
      <c r="K41">
        <v>22.99</v>
      </c>
      <c r="L41">
        <f t="shared" si="2"/>
        <v>11302.99</v>
      </c>
      <c r="M41">
        <f t="shared" si="3"/>
        <v>477.49616694343706</v>
      </c>
      <c r="N41" t="str">
        <f t="shared" si="0"/>
        <v/>
      </c>
      <c r="O41" s="15" t="str">
        <f t="shared" si="1"/>
        <v>insert into noskrien_reit (dalibnieks, rez,skriesim_db,sacensibas) values ('Niklass Mārtiņš',11302.99,'','Abavas senlejas Stirnu buks – 32 km/Lūsis');</v>
      </c>
    </row>
    <row r="42" spans="1:15" ht="13.5" thickBot="1">
      <c r="A42" s="4" t="s">
        <v>4675</v>
      </c>
      <c r="B42" t="s">
        <v>5211</v>
      </c>
      <c r="C42" t="s">
        <v>5212</v>
      </c>
      <c r="D42" t="s">
        <v>5442</v>
      </c>
      <c r="E42" t="s">
        <v>5088</v>
      </c>
      <c r="G42" s="5" t="s">
        <v>5981</v>
      </c>
      <c r="H42" s="5" t="s">
        <v>2672</v>
      </c>
      <c r="I42">
        <v>3</v>
      </c>
      <c r="J42">
        <v>8</v>
      </c>
      <c r="K42">
        <v>24.74</v>
      </c>
      <c r="L42">
        <f t="shared" si="2"/>
        <v>11304.74</v>
      </c>
      <c r="M42">
        <f t="shared" si="3"/>
        <v>477.422249428116</v>
      </c>
      <c r="N42" t="str">
        <f t="shared" si="0"/>
        <v>y</v>
      </c>
      <c r="O42" s="15" t="str">
        <f t="shared" si="1"/>
        <v>insert into noskrien_reit (dalibnieks, rez,skriesim_db,sacensibas) values ('Oļeičenko Ivans',11304.74,'y','Abavas senlejas Stirnu buks – 32 km/Lūsis');</v>
      </c>
    </row>
    <row r="43" spans="1:15" ht="13.5" thickBot="1">
      <c r="A43" s="4" t="s">
        <v>4676</v>
      </c>
      <c r="B43" t="s">
        <v>5061</v>
      </c>
      <c r="C43" t="s">
        <v>5062</v>
      </c>
      <c r="D43" t="s">
        <v>5444</v>
      </c>
      <c r="E43" t="s">
        <v>5088</v>
      </c>
      <c r="G43" s="5" t="s">
        <v>5982</v>
      </c>
      <c r="H43" s="5" t="s">
        <v>2673</v>
      </c>
      <c r="I43">
        <v>3</v>
      </c>
      <c r="J43">
        <v>8</v>
      </c>
      <c r="K43">
        <v>45.75</v>
      </c>
      <c r="L43">
        <f t="shared" si="2"/>
        <v>11325.75</v>
      </c>
      <c r="M43">
        <f t="shared" si="3"/>
        <v>476.53660022515061</v>
      </c>
      <c r="N43" t="str">
        <f t="shared" si="0"/>
        <v>y</v>
      </c>
      <c r="O43" s="15" t="str">
        <f t="shared" si="1"/>
        <v>insert into noskrien_reit (dalibnieks, rez,skriesim_db,sacensibas) values ('Adijāns Kaspars',11325.75,'y','Abavas senlejas Stirnu buks – 32 km/Lūsis');</v>
      </c>
    </row>
    <row r="44" spans="1:15" ht="13.5" thickBot="1">
      <c r="A44" s="4" t="s">
        <v>4677</v>
      </c>
      <c r="B44" t="s">
        <v>5589</v>
      </c>
      <c r="C44" t="s">
        <v>2628</v>
      </c>
      <c r="D44" t="s">
        <v>5444</v>
      </c>
      <c r="G44" s="5" t="s">
        <v>5983</v>
      </c>
      <c r="H44" s="5" t="s">
        <v>2674</v>
      </c>
      <c r="I44">
        <v>3</v>
      </c>
      <c r="J44">
        <v>8</v>
      </c>
      <c r="K44">
        <v>53</v>
      </c>
      <c r="L44">
        <f t="shared" si="2"/>
        <v>11333</v>
      </c>
      <c r="M44">
        <f t="shared" si="3"/>
        <v>476.231747992588</v>
      </c>
      <c r="N44" t="str">
        <f t="shared" si="0"/>
        <v/>
      </c>
      <c r="O44" s="15" t="str">
        <f t="shared" si="1"/>
        <v>insert into noskrien_reit (dalibnieks, rez,skriesim_db,sacensibas) values ('Bačkins Sandris',11333,'','Abavas senlejas Stirnu buks – 32 km/Lūsis');</v>
      </c>
    </row>
    <row r="45" spans="1:15" ht="13.5" thickBot="1">
      <c r="A45" s="4" t="s">
        <v>4678</v>
      </c>
      <c r="B45" t="s">
        <v>6232</v>
      </c>
      <c r="C45" t="s">
        <v>6233</v>
      </c>
      <c r="D45" t="s">
        <v>5442</v>
      </c>
      <c r="E45" t="s">
        <v>5441</v>
      </c>
      <c r="G45" s="5" t="s">
        <v>5984</v>
      </c>
      <c r="H45" s="5" t="s">
        <v>2675</v>
      </c>
      <c r="I45">
        <v>3</v>
      </c>
      <c r="J45">
        <v>9</v>
      </c>
      <c r="K45">
        <v>19.5</v>
      </c>
      <c r="L45">
        <f t="shared" si="2"/>
        <v>11359.5</v>
      </c>
      <c r="M45">
        <f t="shared" si="3"/>
        <v>475.12077116070247</v>
      </c>
      <c r="N45" t="str">
        <f t="shared" si="0"/>
        <v/>
      </c>
      <c r="O45" s="15" t="str">
        <f t="shared" si="1"/>
        <v>insert into noskrien_reit (dalibnieks, rez,skriesim_db,sacensibas) values ('Shutov Igor',11359.5,'','Abavas senlejas Stirnu buks – 32 km/Lūsis');</v>
      </c>
    </row>
    <row r="46" spans="1:15" ht="13.5" thickBot="1">
      <c r="A46" s="4" t="s">
        <v>4679</v>
      </c>
      <c r="B46" t="s">
        <v>4945</v>
      </c>
      <c r="C46" t="s">
        <v>5520</v>
      </c>
      <c r="D46" t="s">
        <v>5457</v>
      </c>
      <c r="E46" t="s">
        <v>5985</v>
      </c>
      <c r="G46" s="5" t="s">
        <v>5986</v>
      </c>
      <c r="H46" s="5" t="s">
        <v>2676</v>
      </c>
      <c r="I46">
        <v>3</v>
      </c>
      <c r="J46">
        <v>9</v>
      </c>
      <c r="K46">
        <v>21.25</v>
      </c>
      <c r="L46">
        <f t="shared" si="2"/>
        <v>11361.25</v>
      </c>
      <c r="M46">
        <f t="shared" si="3"/>
        <v>475.04758719331056</v>
      </c>
      <c r="N46" t="str">
        <f t="shared" si="0"/>
        <v/>
      </c>
      <c r="O46" s="15" t="str">
        <f t="shared" si="1"/>
        <v>insert into noskrien_reit (dalibnieks, rez,skriesim_db,sacensibas) values ('Banga Dace',11361.25,'','Abavas senlejas Stirnu buks – 32 km/Lūsis');</v>
      </c>
    </row>
    <row r="47" spans="1:15" ht="13.5" thickBot="1">
      <c r="A47" s="4" t="s">
        <v>4680</v>
      </c>
      <c r="B47" t="s">
        <v>6238</v>
      </c>
      <c r="C47" t="s">
        <v>6239</v>
      </c>
      <c r="D47" t="s">
        <v>5451</v>
      </c>
      <c r="E47" t="s">
        <v>5172</v>
      </c>
      <c r="G47" s="5" t="s">
        <v>5987</v>
      </c>
      <c r="H47" s="5" t="s">
        <v>2677</v>
      </c>
      <c r="I47">
        <v>3</v>
      </c>
      <c r="J47">
        <v>9</v>
      </c>
      <c r="K47">
        <v>36.25</v>
      </c>
      <c r="L47">
        <f t="shared" si="2"/>
        <v>11376.25</v>
      </c>
      <c r="M47">
        <f t="shared" si="3"/>
        <v>474.4212196461927</v>
      </c>
      <c r="N47" t="str">
        <f t="shared" si="0"/>
        <v/>
      </c>
      <c r="O47" s="15" t="str">
        <f t="shared" si="1"/>
        <v>insert into noskrien_reit (dalibnieks, rez,skriesim_db,sacensibas) values ('Gošs Aino',11376.25,'','Abavas senlejas Stirnu buks – 32 km/Lūsis');</v>
      </c>
    </row>
    <row r="48" spans="1:15" ht="13.5" thickBot="1">
      <c r="A48" s="4" t="s">
        <v>4681</v>
      </c>
      <c r="B48" t="s">
        <v>5262</v>
      </c>
      <c r="C48" t="s">
        <v>6245</v>
      </c>
      <c r="D48" t="s">
        <v>5451</v>
      </c>
      <c r="G48" s="5" t="s">
        <v>5988</v>
      </c>
      <c r="H48" s="5" t="s">
        <v>2678</v>
      </c>
      <c r="I48">
        <v>3</v>
      </c>
      <c r="J48">
        <v>9</v>
      </c>
      <c r="K48">
        <v>43.5</v>
      </c>
      <c r="L48">
        <f t="shared" si="2"/>
        <v>11383.5</v>
      </c>
      <c r="M48">
        <f t="shared" si="3"/>
        <v>474.11906707076031</v>
      </c>
      <c r="N48" t="str">
        <f t="shared" si="0"/>
        <v/>
      </c>
      <c r="O48" s="15" t="str">
        <f t="shared" si="1"/>
        <v>insert into noskrien_reit (dalibnieks, rez,skriesim_db,sacensibas) values ('Germovs Arvīds',11383.5,'','Abavas senlejas Stirnu buks – 32 km/Lūsis');</v>
      </c>
    </row>
    <row r="49" spans="1:15" ht="13.5" thickBot="1">
      <c r="A49" s="4" t="s">
        <v>4682</v>
      </c>
      <c r="B49" t="s">
        <v>5302</v>
      </c>
      <c r="C49" t="s">
        <v>6323</v>
      </c>
      <c r="D49" t="s">
        <v>5451</v>
      </c>
      <c r="E49" t="s">
        <v>5106</v>
      </c>
      <c r="G49" s="5" t="s">
        <v>5989</v>
      </c>
      <c r="H49" s="5" t="s">
        <v>2679</v>
      </c>
      <c r="I49">
        <v>3</v>
      </c>
      <c r="J49">
        <v>10</v>
      </c>
      <c r="K49">
        <v>47.1</v>
      </c>
      <c r="L49">
        <f t="shared" si="2"/>
        <v>11447.1</v>
      </c>
      <c r="M49">
        <f t="shared" si="3"/>
        <v>471.48486516235545</v>
      </c>
      <c r="N49" t="str">
        <f t="shared" si="0"/>
        <v/>
      </c>
      <c r="O49" s="15" t="str">
        <f t="shared" si="1"/>
        <v>insert into noskrien_reit (dalibnieks, rez,skriesim_db,sacensibas) values ('Šadauskis Edijs',11447.1,'','Abavas senlejas Stirnu buks – 32 km/Lūsis');</v>
      </c>
    </row>
    <row r="50" spans="1:15" ht="13.5" thickBot="1">
      <c r="A50" s="4" t="s">
        <v>4683</v>
      </c>
      <c r="B50" t="s">
        <v>5053</v>
      </c>
      <c r="C50" t="s">
        <v>6406</v>
      </c>
      <c r="D50" t="s">
        <v>5444</v>
      </c>
      <c r="E50" t="s">
        <v>5990</v>
      </c>
      <c r="G50" s="5" t="s">
        <v>5991</v>
      </c>
      <c r="H50" s="5" t="s">
        <v>2680</v>
      </c>
      <c r="I50">
        <v>3</v>
      </c>
      <c r="J50">
        <v>10</v>
      </c>
      <c r="K50">
        <v>49.25</v>
      </c>
      <c r="L50">
        <f t="shared" si="2"/>
        <v>11449.25</v>
      </c>
      <c r="M50">
        <f t="shared" si="3"/>
        <v>471.39632727034518</v>
      </c>
      <c r="N50" t="str">
        <f t="shared" si="0"/>
        <v/>
      </c>
      <c r="O50" s="15" t="str">
        <f t="shared" si="1"/>
        <v>insert into noskrien_reit (dalibnieks, rez,skriesim_db,sacensibas) values ('Skudra Andis',11449.25,'','Abavas senlejas Stirnu buks – 32 km/Lūsis');</v>
      </c>
    </row>
    <row r="51" spans="1:15" ht="13.5" thickBot="1">
      <c r="A51" s="4" t="s">
        <v>4684</v>
      </c>
      <c r="B51" t="s">
        <v>4963</v>
      </c>
      <c r="C51" t="s">
        <v>4964</v>
      </c>
      <c r="D51" t="s">
        <v>5444</v>
      </c>
      <c r="E51" t="s">
        <v>5088</v>
      </c>
      <c r="G51" s="5" t="s">
        <v>5992</v>
      </c>
      <c r="H51" s="5" t="s">
        <v>2681</v>
      </c>
      <c r="I51">
        <v>3</v>
      </c>
      <c r="J51">
        <v>11</v>
      </c>
      <c r="K51">
        <v>22.5</v>
      </c>
      <c r="L51">
        <f t="shared" si="2"/>
        <v>11482.5</v>
      </c>
      <c r="M51">
        <f t="shared" si="3"/>
        <v>470.03129980404958</v>
      </c>
      <c r="N51" t="str">
        <f t="shared" si="0"/>
        <v>y</v>
      </c>
      <c r="O51" s="15" t="str">
        <f t="shared" si="1"/>
        <v>insert into noskrien_reit (dalibnieks, rez,skriesim_db,sacensibas) values ('Čeksters Aigars',11482.5,'y','Abavas senlejas Stirnu buks – 32 km/Lūsis');</v>
      </c>
    </row>
    <row r="52" spans="1:15" ht="13.5" thickBot="1">
      <c r="A52" s="4" t="s">
        <v>4685</v>
      </c>
      <c r="B52" t="s">
        <v>4941</v>
      </c>
      <c r="C52" t="s">
        <v>4942</v>
      </c>
      <c r="D52" t="s">
        <v>5457</v>
      </c>
      <c r="E52" t="s">
        <v>5088</v>
      </c>
      <c r="G52" s="5" t="s">
        <v>5993</v>
      </c>
      <c r="H52" s="5" t="s">
        <v>2682</v>
      </c>
      <c r="I52">
        <v>3</v>
      </c>
      <c r="J52">
        <v>11</v>
      </c>
      <c r="K52">
        <v>35.75</v>
      </c>
      <c r="L52">
        <f t="shared" si="2"/>
        <v>11495.75</v>
      </c>
      <c r="M52">
        <f t="shared" si="3"/>
        <v>469.48954178718219</v>
      </c>
      <c r="N52" t="str">
        <f t="shared" si="0"/>
        <v>y</v>
      </c>
      <c r="O52" s="15" t="str">
        <f t="shared" si="1"/>
        <v>insert into noskrien_reit (dalibnieks, rez,skriesim_db,sacensibas) values ('Zumberga Marta',11495.75,'y','Abavas senlejas Stirnu buks – 32 km/Lūsis');</v>
      </c>
    </row>
    <row r="53" spans="1:15" ht="13.5" thickBot="1">
      <c r="A53" s="4" t="s">
        <v>4686</v>
      </c>
      <c r="B53" t="s">
        <v>4992</v>
      </c>
      <c r="C53" t="s">
        <v>6224</v>
      </c>
      <c r="D53" t="s">
        <v>5444</v>
      </c>
      <c r="G53" s="5" t="s">
        <v>5994</v>
      </c>
      <c r="H53" s="5" t="s">
        <v>2683</v>
      </c>
      <c r="I53">
        <v>3</v>
      </c>
      <c r="J53">
        <v>11</v>
      </c>
      <c r="K53">
        <v>41.5</v>
      </c>
      <c r="L53">
        <f t="shared" si="2"/>
        <v>11501.5</v>
      </c>
      <c r="M53">
        <f t="shared" si="3"/>
        <v>469.2548276311785</v>
      </c>
      <c r="N53" t="str">
        <f t="shared" si="0"/>
        <v/>
      </c>
      <c r="O53" s="15" t="str">
        <f t="shared" si="1"/>
        <v>insert into noskrien_reit (dalibnieks, rez,skriesim_db,sacensibas) values ('Blatovs Dmitrijs',11501.5,'','Abavas senlejas Stirnu buks – 32 km/Lūsis');</v>
      </c>
    </row>
    <row r="54" spans="1:15" ht="13.5" thickBot="1">
      <c r="A54" s="4" t="s">
        <v>4687</v>
      </c>
      <c r="B54" t="s">
        <v>5524</v>
      </c>
      <c r="C54" t="s">
        <v>6241</v>
      </c>
      <c r="D54" t="s">
        <v>5444</v>
      </c>
      <c r="G54" s="5" t="s">
        <v>5995</v>
      </c>
      <c r="H54" s="5" t="s">
        <v>2684</v>
      </c>
      <c r="I54">
        <v>3</v>
      </c>
      <c r="J54">
        <v>11</v>
      </c>
      <c r="K54">
        <v>49.5</v>
      </c>
      <c r="L54">
        <f t="shared" si="2"/>
        <v>11509.5</v>
      </c>
      <c r="M54">
        <f t="shared" si="3"/>
        <v>468.92865893392411</v>
      </c>
      <c r="N54" t="str">
        <f t="shared" si="0"/>
        <v/>
      </c>
      <c r="O54" s="15" t="str">
        <f t="shared" si="1"/>
        <v>insert into noskrien_reit (dalibnieks, rez,skriesim_db,sacensibas) values ('Tērauds Anrijs',11509.5,'','Abavas senlejas Stirnu buks – 32 km/Lūsis');</v>
      </c>
    </row>
    <row r="55" spans="1:15" ht="13.5" thickBot="1">
      <c r="A55" s="4" t="s">
        <v>4688</v>
      </c>
      <c r="B55" t="s">
        <v>4990</v>
      </c>
      <c r="C55" t="s">
        <v>4991</v>
      </c>
      <c r="D55" t="s">
        <v>5444</v>
      </c>
      <c r="E55" t="s">
        <v>5268</v>
      </c>
      <c r="G55" s="5" t="s">
        <v>5996</v>
      </c>
      <c r="H55" s="5" t="s">
        <v>2685</v>
      </c>
      <c r="I55">
        <v>3</v>
      </c>
      <c r="J55">
        <v>12</v>
      </c>
      <c r="K55">
        <v>8.68</v>
      </c>
      <c r="L55">
        <f t="shared" si="2"/>
        <v>11528.68</v>
      </c>
      <c r="M55">
        <f t="shared" si="3"/>
        <v>468.14851309950484</v>
      </c>
      <c r="N55" t="str">
        <f t="shared" si="0"/>
        <v/>
      </c>
      <c r="O55" s="15" t="str">
        <f t="shared" si="1"/>
        <v>insert into noskrien_reit (dalibnieks, rez,skriesim_db,sacensibas) values ('Gudēvics Ainārs',11528.68,'','Abavas senlejas Stirnu buks – 32 km/Lūsis');</v>
      </c>
    </row>
    <row r="56" spans="1:15" ht="13.5" thickBot="1">
      <c r="A56" s="4" t="s">
        <v>4689</v>
      </c>
      <c r="B56" t="s">
        <v>5161</v>
      </c>
      <c r="C56" t="s">
        <v>5271</v>
      </c>
      <c r="D56" t="s">
        <v>5451</v>
      </c>
      <c r="G56" s="5" t="s">
        <v>5997</v>
      </c>
      <c r="H56" s="5" t="s">
        <v>2686</v>
      </c>
      <c r="I56">
        <v>3</v>
      </c>
      <c r="J56">
        <v>12</v>
      </c>
      <c r="K56">
        <v>14.25</v>
      </c>
      <c r="L56">
        <f t="shared" si="2"/>
        <v>11534.25</v>
      </c>
      <c r="M56">
        <f t="shared" si="3"/>
        <v>467.92243969048701</v>
      </c>
      <c r="N56" t="str">
        <f t="shared" si="0"/>
        <v/>
      </c>
      <c r="O56" s="15" t="str">
        <f t="shared" si="1"/>
        <v>insert into noskrien_reit (dalibnieks, rez,skriesim_db,sacensibas) values ('Muzika Vitālijs',11534.25,'','Abavas senlejas Stirnu buks – 32 km/Lūsis');</v>
      </c>
    </row>
    <row r="57" spans="1:15" ht="13.5" thickBot="1">
      <c r="A57" s="4" t="s">
        <v>4690</v>
      </c>
      <c r="B57" t="s">
        <v>5210</v>
      </c>
      <c r="C57" t="s">
        <v>5521</v>
      </c>
      <c r="D57" t="s">
        <v>5451</v>
      </c>
      <c r="E57" t="s">
        <v>5998</v>
      </c>
      <c r="G57" s="5" t="s">
        <v>5999</v>
      </c>
      <c r="H57" s="5" t="s">
        <v>2687</v>
      </c>
      <c r="I57">
        <v>3</v>
      </c>
      <c r="J57">
        <v>12</v>
      </c>
      <c r="K57">
        <v>59.1</v>
      </c>
      <c r="L57">
        <f t="shared" si="2"/>
        <v>11579.1</v>
      </c>
      <c r="M57">
        <f t="shared" si="3"/>
        <v>466.11000854988725</v>
      </c>
      <c r="N57" t="str">
        <f t="shared" si="0"/>
        <v/>
      </c>
      <c r="O57" s="15" t="str">
        <f t="shared" si="1"/>
        <v>insert into noskrien_reit (dalibnieks, rez,skriesim_db,sacensibas) values ('Ābelīte Arnis',11579.1,'','Abavas senlejas Stirnu buks – 32 km/Lūsis');</v>
      </c>
    </row>
    <row r="58" spans="1:15" ht="13.5" thickBot="1">
      <c r="A58" s="4" t="s">
        <v>4691</v>
      </c>
      <c r="B58" t="s">
        <v>4948</v>
      </c>
      <c r="C58" t="s">
        <v>4977</v>
      </c>
      <c r="D58" t="s">
        <v>5444</v>
      </c>
      <c r="E58" t="s">
        <v>5088</v>
      </c>
      <c r="G58" s="5" t="s">
        <v>6000</v>
      </c>
      <c r="H58" s="5" t="s">
        <v>2688</v>
      </c>
      <c r="I58">
        <v>3</v>
      </c>
      <c r="J58">
        <v>13</v>
      </c>
      <c r="K58">
        <v>48.92</v>
      </c>
      <c r="L58">
        <f t="shared" si="2"/>
        <v>11628.92</v>
      </c>
      <c r="M58">
        <f t="shared" si="3"/>
        <v>464.11312486456177</v>
      </c>
      <c r="N58" t="str">
        <f t="shared" si="0"/>
        <v>y</v>
      </c>
      <c r="O58" s="15" t="str">
        <f t="shared" si="1"/>
        <v>insert into noskrien_reit (dalibnieks, rez,skriesim_db,sacensibas) values ('Rencis Edgars',11628.92,'y','Abavas senlejas Stirnu buks – 32 km/Lūsis');</v>
      </c>
    </row>
    <row r="59" spans="1:15" ht="13.5" thickBot="1">
      <c r="A59" s="4" t="s">
        <v>4692</v>
      </c>
      <c r="B59" t="s">
        <v>4969</v>
      </c>
      <c r="C59" t="s">
        <v>4986</v>
      </c>
      <c r="D59" t="s">
        <v>5442</v>
      </c>
      <c r="E59" t="s">
        <v>5088</v>
      </c>
      <c r="G59" s="5" t="s">
        <v>6001</v>
      </c>
      <c r="H59" s="5" t="s">
        <v>2689</v>
      </c>
      <c r="I59">
        <v>3</v>
      </c>
      <c r="J59">
        <v>15</v>
      </c>
      <c r="K59">
        <v>10.51</v>
      </c>
      <c r="L59">
        <f t="shared" si="2"/>
        <v>11710.51</v>
      </c>
      <c r="M59">
        <f t="shared" si="3"/>
        <v>460.87953470856519</v>
      </c>
      <c r="N59" t="str">
        <f t="shared" si="0"/>
        <v>y</v>
      </c>
      <c r="O59" s="15" t="str">
        <f t="shared" si="1"/>
        <v>insert into noskrien_reit (dalibnieks, rez,skriesim_db,sacensibas) values ('Plaudis Mārtiņš',11710.51,'y','Abavas senlejas Stirnu buks – 32 km/Lūsis');</v>
      </c>
    </row>
    <row r="60" spans="1:15" ht="13.5" thickBot="1">
      <c r="A60" s="4" t="s">
        <v>4693</v>
      </c>
      <c r="B60" t="s">
        <v>4990</v>
      </c>
      <c r="C60" t="s">
        <v>4998</v>
      </c>
      <c r="D60" t="s">
        <v>5444</v>
      </c>
      <c r="E60" t="s">
        <v>5098</v>
      </c>
      <c r="G60" s="5" t="s">
        <v>6002</v>
      </c>
      <c r="H60" s="5" t="s">
        <v>2690</v>
      </c>
      <c r="I60">
        <v>3</v>
      </c>
      <c r="J60">
        <v>16</v>
      </c>
      <c r="K60">
        <v>7.17</v>
      </c>
      <c r="L60">
        <f t="shared" si="2"/>
        <v>11767.17</v>
      </c>
      <c r="M60">
        <f t="shared" si="3"/>
        <v>458.66035758810312</v>
      </c>
      <c r="N60" t="str">
        <f t="shared" si="0"/>
        <v/>
      </c>
      <c r="O60" s="15" t="str">
        <f t="shared" si="1"/>
        <v>insert into noskrien_reit (dalibnieks, rez,skriesim_db,sacensibas) values ('Kumpiņš Ainārs',11767.17,'','Abavas senlejas Stirnu buks – 32 km/Lūsis');</v>
      </c>
    </row>
    <row r="61" spans="1:15" ht="13.5" thickBot="1">
      <c r="A61" s="4" t="s">
        <v>4694</v>
      </c>
      <c r="B61" t="s">
        <v>4978</v>
      </c>
      <c r="C61" t="s">
        <v>6390</v>
      </c>
      <c r="D61" t="s">
        <v>5451</v>
      </c>
      <c r="G61" s="5" t="s">
        <v>6003</v>
      </c>
      <c r="H61" s="5" t="s">
        <v>2691</v>
      </c>
      <c r="I61">
        <v>3</v>
      </c>
      <c r="J61">
        <v>16</v>
      </c>
      <c r="K61">
        <v>14.51</v>
      </c>
      <c r="L61">
        <f t="shared" si="2"/>
        <v>11774.51</v>
      </c>
      <c r="M61">
        <f t="shared" si="3"/>
        <v>458.37443766237402</v>
      </c>
      <c r="N61" t="str">
        <f t="shared" si="0"/>
        <v/>
      </c>
      <c r="O61" s="15" t="str">
        <f t="shared" si="1"/>
        <v>insert into noskrien_reit (dalibnieks, rez,skriesim_db,sacensibas) values ('Tilts Valdis',11774.51,'','Abavas senlejas Stirnu buks – 32 km/Lūsis');</v>
      </c>
    </row>
    <row r="62" spans="1:15" ht="13.5" thickBot="1">
      <c r="A62" s="4" t="s">
        <v>4695</v>
      </c>
      <c r="B62" t="s">
        <v>5137</v>
      </c>
      <c r="C62" t="s">
        <v>5509</v>
      </c>
      <c r="D62" t="s">
        <v>5444</v>
      </c>
      <c r="G62" s="5" t="s">
        <v>6004</v>
      </c>
      <c r="H62" s="5" t="s">
        <v>2692</v>
      </c>
      <c r="I62">
        <v>3</v>
      </c>
      <c r="J62">
        <v>18</v>
      </c>
      <c r="K62">
        <v>18.27</v>
      </c>
      <c r="L62">
        <f t="shared" si="2"/>
        <v>11898.27</v>
      </c>
      <c r="M62">
        <f t="shared" si="3"/>
        <v>453.60665037858439</v>
      </c>
      <c r="N62" t="str">
        <f t="shared" si="0"/>
        <v/>
      </c>
      <c r="O62" s="15" t="str">
        <f t="shared" si="1"/>
        <v>insert into noskrien_reit (dalibnieks, rez,skriesim_db,sacensibas) values ('Ielītis Ivo',11898.27,'','Abavas senlejas Stirnu buks – 32 km/Lūsis');</v>
      </c>
    </row>
    <row r="63" spans="1:15" ht="13.5" thickBot="1">
      <c r="A63" s="4" t="s">
        <v>4696</v>
      </c>
      <c r="B63" t="s">
        <v>5004</v>
      </c>
      <c r="C63" t="s">
        <v>5332</v>
      </c>
      <c r="D63" t="s">
        <v>5444</v>
      </c>
      <c r="E63" t="s">
        <v>5455</v>
      </c>
      <c r="G63" s="5" t="s">
        <v>6005</v>
      </c>
      <c r="H63" s="5" t="s">
        <v>2693</v>
      </c>
      <c r="I63">
        <v>3</v>
      </c>
      <c r="J63">
        <v>18</v>
      </c>
      <c r="K63">
        <v>32.53</v>
      </c>
      <c r="L63">
        <f t="shared" si="2"/>
        <v>11912.53</v>
      </c>
      <c r="M63">
        <f t="shared" si="3"/>
        <v>453.06365650285869</v>
      </c>
      <c r="N63" t="str">
        <f t="shared" si="0"/>
        <v/>
      </c>
      <c r="O63" s="15" t="str">
        <f t="shared" si="1"/>
        <v>insert into noskrien_reit (dalibnieks, rez,skriesim_db,sacensibas) values ('Rudzītis Sandis',11912.53,'','Abavas senlejas Stirnu buks – 32 km/Lūsis');</v>
      </c>
    </row>
    <row r="64" spans="1:15" ht="13.5" thickBot="1">
      <c r="A64" s="4" t="s">
        <v>4697</v>
      </c>
      <c r="B64" t="s">
        <v>5064</v>
      </c>
      <c r="C64" t="s">
        <v>5065</v>
      </c>
      <c r="D64" t="s">
        <v>5451</v>
      </c>
      <c r="E64" t="s">
        <v>5088</v>
      </c>
      <c r="G64" s="5" t="s">
        <v>6006</v>
      </c>
      <c r="H64" s="5" t="s">
        <v>2694</v>
      </c>
      <c r="I64">
        <v>3</v>
      </c>
      <c r="J64">
        <v>18</v>
      </c>
      <c r="K64">
        <v>51.27</v>
      </c>
      <c r="L64">
        <f t="shared" si="2"/>
        <v>11931.27</v>
      </c>
      <c r="M64">
        <f t="shared" si="3"/>
        <v>452.35204634544351</v>
      </c>
      <c r="N64" t="str">
        <f t="shared" si="0"/>
        <v>y</v>
      </c>
      <c r="O64" s="15" t="str">
        <f t="shared" si="1"/>
        <v>insert into noskrien_reit (dalibnieks, rez,skriesim_db,sacensibas) values ('Meiers Rainers',11931.27,'y','Abavas senlejas Stirnu buks – 32 km/Lūsis');</v>
      </c>
    </row>
    <row r="65" spans="1:15" ht="13.5" thickBot="1">
      <c r="A65" s="4" t="s">
        <v>4698</v>
      </c>
      <c r="B65" t="s">
        <v>5061</v>
      </c>
      <c r="C65" t="s">
        <v>5617</v>
      </c>
      <c r="D65" t="s">
        <v>5444</v>
      </c>
      <c r="E65" t="s">
        <v>5618</v>
      </c>
      <c r="G65" s="5" t="s">
        <v>6007</v>
      </c>
      <c r="H65" s="5" t="s">
        <v>2695</v>
      </c>
      <c r="I65">
        <v>3</v>
      </c>
      <c r="J65">
        <v>19</v>
      </c>
      <c r="K65">
        <v>37.270000000000003</v>
      </c>
      <c r="L65">
        <f t="shared" si="2"/>
        <v>11977.27</v>
      </c>
      <c r="M65">
        <f t="shared" si="3"/>
        <v>450.61473941891597</v>
      </c>
      <c r="N65" t="str">
        <f t="shared" si="0"/>
        <v/>
      </c>
      <c r="O65" s="15" t="str">
        <f t="shared" si="1"/>
        <v>insert into noskrien_reit (dalibnieks, rez,skriesim_db,sacensibas) values ('Laizāns Kaspars',11977.27,'','Abavas senlejas Stirnu buks – 32 km/Lūsis');</v>
      </c>
    </row>
    <row r="66" spans="1:15" ht="13.5" thickBot="1">
      <c r="A66" s="4" t="s">
        <v>4699</v>
      </c>
      <c r="B66" t="s">
        <v>4960</v>
      </c>
      <c r="C66" t="s">
        <v>6252</v>
      </c>
      <c r="D66" t="s">
        <v>5444</v>
      </c>
      <c r="E66" t="s">
        <v>5088</v>
      </c>
      <c r="G66" s="5" t="s">
        <v>6008</v>
      </c>
      <c r="H66" s="5" t="s">
        <v>2696</v>
      </c>
      <c r="I66">
        <v>3</v>
      </c>
      <c r="J66">
        <v>21</v>
      </c>
      <c r="K66">
        <v>8.94</v>
      </c>
      <c r="L66">
        <f t="shared" si="2"/>
        <v>12068.94</v>
      </c>
      <c r="M66">
        <f t="shared" si="3"/>
        <v>447.19208149182941</v>
      </c>
      <c r="N66" t="str">
        <f t="shared" ref="N66:N129" si="4">IF(E66="vsk noskrien","y","")</f>
        <v>y</v>
      </c>
      <c r="O66" s="15" t="str">
        <f t="shared" ref="O66:O129" si="5">CONCATENATE("insert into noskrien_reit (dalibnieks, rez,skriesim_db,sacensibas) values ('",C66," ",B66,"',",L66,",'",N66,"','",$O$1,"');")</f>
        <v>insert into noskrien_reit (dalibnieks, rez,skriesim_db,sacensibas) values ('Ūselis Māris',12068.94,'y','Abavas senlejas Stirnu buks – 32 km/Lūsis');</v>
      </c>
    </row>
    <row r="67" spans="1:15" ht="13.5" thickBot="1">
      <c r="A67" s="4" t="s">
        <v>4700</v>
      </c>
      <c r="B67" t="s">
        <v>4956</v>
      </c>
      <c r="C67" t="s">
        <v>4957</v>
      </c>
      <c r="D67" t="s">
        <v>5444</v>
      </c>
      <c r="E67" t="s">
        <v>5088</v>
      </c>
      <c r="G67" s="5" t="s">
        <v>6009</v>
      </c>
      <c r="H67" s="5" t="s">
        <v>2697</v>
      </c>
      <c r="I67">
        <v>3</v>
      </c>
      <c r="J67">
        <v>21</v>
      </c>
      <c r="K67">
        <v>35.33</v>
      </c>
      <c r="L67">
        <f t="shared" ref="L67:L130" si="6">I67*3600+J67*60+K67</f>
        <v>12095.33</v>
      </c>
      <c r="M67">
        <f t="shared" ref="M67:M130" si="7">$L$2/L67*630</f>
        <v>446.21638268654095</v>
      </c>
      <c r="N67" t="str">
        <f t="shared" si="4"/>
        <v>y</v>
      </c>
      <c r="O67" s="15" t="str">
        <f t="shared" si="5"/>
        <v>insert into noskrien_reit (dalibnieks, rez,skriesim_db,sacensibas) values ('Kveders Gatis',12095.33,'y','Abavas senlejas Stirnu buks – 32 km/Lūsis');</v>
      </c>
    </row>
    <row r="68" spans="1:15" ht="13.5" thickBot="1">
      <c r="A68" s="4" t="s">
        <v>4701</v>
      </c>
      <c r="B68" t="s">
        <v>5135</v>
      </c>
      <c r="C68" t="s">
        <v>5238</v>
      </c>
      <c r="D68" t="s">
        <v>5444</v>
      </c>
      <c r="E68" t="s">
        <v>5088</v>
      </c>
      <c r="G68" s="5" t="s">
        <v>6010</v>
      </c>
      <c r="H68" s="5" t="s">
        <v>2698</v>
      </c>
      <c r="I68">
        <v>3</v>
      </c>
      <c r="J68">
        <v>21</v>
      </c>
      <c r="K68">
        <v>42.34</v>
      </c>
      <c r="L68">
        <f t="shared" si="6"/>
        <v>12102.34</v>
      </c>
      <c r="M68">
        <f t="shared" si="7"/>
        <v>445.95792218694891</v>
      </c>
      <c r="N68" t="str">
        <f t="shared" si="4"/>
        <v>y</v>
      </c>
      <c r="O68" s="15" t="str">
        <f t="shared" si="5"/>
        <v>insert into noskrien_reit (dalibnieks, rez,skriesim_db,sacensibas) values ('Leja Raimonds',12102.34,'y','Abavas senlejas Stirnu buks – 32 km/Lūsis');</v>
      </c>
    </row>
    <row r="69" spans="1:15" ht="13.5" thickBot="1">
      <c r="A69" s="4" t="s">
        <v>4702</v>
      </c>
      <c r="B69" t="s">
        <v>4948</v>
      </c>
      <c r="C69" t="s">
        <v>5011</v>
      </c>
      <c r="D69" t="s">
        <v>5444</v>
      </c>
      <c r="E69" t="s">
        <v>5088</v>
      </c>
      <c r="G69" s="5" t="s">
        <v>6011</v>
      </c>
      <c r="H69" s="5" t="s">
        <v>2699</v>
      </c>
      <c r="I69">
        <v>3</v>
      </c>
      <c r="J69">
        <v>22</v>
      </c>
      <c r="K69">
        <v>38.78</v>
      </c>
      <c r="L69">
        <f t="shared" si="6"/>
        <v>12158.78</v>
      </c>
      <c r="M69">
        <f t="shared" si="7"/>
        <v>443.88782427184299</v>
      </c>
      <c r="N69" t="str">
        <f t="shared" si="4"/>
        <v>y</v>
      </c>
      <c r="O69" s="15" t="str">
        <f t="shared" si="5"/>
        <v>insert into noskrien_reit (dalibnieks, rez,skriesim_db,sacensibas) values ('Bukšs Edgars',12158.78,'y','Abavas senlejas Stirnu buks – 32 km/Lūsis');</v>
      </c>
    </row>
    <row r="70" spans="1:15" ht="13.5" thickBot="1">
      <c r="A70" s="4" t="s">
        <v>4703</v>
      </c>
      <c r="B70" t="s">
        <v>5261</v>
      </c>
      <c r="C70" t="s">
        <v>5080</v>
      </c>
      <c r="D70" t="s">
        <v>5444</v>
      </c>
      <c r="E70" t="s">
        <v>6012</v>
      </c>
      <c r="G70" s="5" t="s">
        <v>6013</v>
      </c>
      <c r="H70" s="5" t="s">
        <v>2700</v>
      </c>
      <c r="I70">
        <v>3</v>
      </c>
      <c r="J70">
        <v>23</v>
      </c>
      <c r="K70">
        <v>5.54</v>
      </c>
      <c r="L70">
        <f t="shared" si="6"/>
        <v>12185.54</v>
      </c>
      <c r="M70">
        <f t="shared" si="7"/>
        <v>442.91302642312115</v>
      </c>
      <c r="N70" t="str">
        <f t="shared" si="4"/>
        <v/>
      </c>
      <c r="O70" s="15" t="str">
        <f t="shared" si="5"/>
        <v>insert into noskrien_reit (dalibnieks, rez,skriesim_db,sacensibas) values ('Vaļulis Aivis',12185.54,'','Abavas senlejas Stirnu buks – 32 km/Lūsis');</v>
      </c>
    </row>
    <row r="71" spans="1:15" ht="13.5" thickBot="1">
      <c r="A71" s="4" t="s">
        <v>4704</v>
      </c>
      <c r="B71" t="s">
        <v>5008</v>
      </c>
      <c r="C71" t="s">
        <v>5527</v>
      </c>
      <c r="D71" t="s">
        <v>5444</v>
      </c>
      <c r="E71" t="s">
        <v>6014</v>
      </c>
      <c r="G71" s="5" t="s">
        <v>6013</v>
      </c>
      <c r="H71" s="5" t="s">
        <v>2700</v>
      </c>
      <c r="I71">
        <v>3</v>
      </c>
      <c r="J71">
        <v>23</v>
      </c>
      <c r="K71">
        <v>5.54</v>
      </c>
      <c r="L71">
        <f t="shared" si="6"/>
        <v>12185.54</v>
      </c>
      <c r="M71">
        <f t="shared" si="7"/>
        <v>442.91302642312115</v>
      </c>
      <c r="N71" t="str">
        <f t="shared" si="4"/>
        <v/>
      </c>
      <c r="O71" s="15" t="str">
        <f t="shared" si="5"/>
        <v>insert into noskrien_reit (dalibnieks, rez,skriesim_db,sacensibas) values ('Rozenštoks Andris',12185.54,'','Abavas senlejas Stirnu buks – 32 km/Lūsis');</v>
      </c>
    </row>
    <row r="72" spans="1:15" ht="13.5" thickBot="1">
      <c r="A72" s="4" t="s">
        <v>4705</v>
      </c>
      <c r="B72" t="s">
        <v>4981</v>
      </c>
      <c r="C72" t="s">
        <v>5063</v>
      </c>
      <c r="D72" t="s">
        <v>5444</v>
      </c>
      <c r="E72" t="s">
        <v>5222</v>
      </c>
      <c r="G72" s="5" t="s">
        <v>6015</v>
      </c>
      <c r="H72" s="5" t="s">
        <v>2701</v>
      </c>
      <c r="I72">
        <v>3</v>
      </c>
      <c r="J72">
        <v>23</v>
      </c>
      <c r="K72">
        <v>14.53</v>
      </c>
      <c r="L72">
        <f t="shared" si="6"/>
        <v>12194.53</v>
      </c>
      <c r="M72">
        <f t="shared" si="7"/>
        <v>442.58650394890162</v>
      </c>
      <c r="N72" t="str">
        <f t="shared" si="4"/>
        <v/>
      </c>
      <c r="O72" s="15" t="str">
        <f t="shared" si="5"/>
        <v>insert into noskrien_reit (dalibnieks, rez,skriesim_db,sacensibas) values ('Gedrovičs Ritvars',12194.53,'','Abavas senlejas Stirnu buks – 32 km/Lūsis');</v>
      </c>
    </row>
    <row r="73" spans="1:15" ht="13.5" thickBot="1">
      <c r="A73" s="4" t="s">
        <v>4706</v>
      </c>
      <c r="B73" t="s">
        <v>5137</v>
      </c>
      <c r="C73" t="s">
        <v>6958</v>
      </c>
      <c r="D73" t="s">
        <v>5444</v>
      </c>
      <c r="E73" t="s">
        <v>5469</v>
      </c>
      <c r="G73" s="5" t="s">
        <v>6016</v>
      </c>
      <c r="H73" s="5" t="s">
        <v>2702</v>
      </c>
      <c r="I73">
        <v>3</v>
      </c>
      <c r="J73">
        <v>23</v>
      </c>
      <c r="K73">
        <v>29.38</v>
      </c>
      <c r="L73">
        <f t="shared" si="6"/>
        <v>12209.38</v>
      </c>
      <c r="M73">
        <f t="shared" si="7"/>
        <v>442.04819573147859</v>
      </c>
      <c r="N73" t="str">
        <f t="shared" si="4"/>
        <v/>
      </c>
      <c r="O73" s="15" t="str">
        <f t="shared" si="5"/>
        <v>insert into noskrien_reit (dalibnieks, rez,skriesim_db,sacensibas) values ('Levāns Ivo',12209.38,'','Abavas senlejas Stirnu buks – 32 km/Lūsis');</v>
      </c>
    </row>
    <row r="74" spans="1:15" ht="13.5" thickBot="1">
      <c r="A74" s="4" t="s">
        <v>4707</v>
      </c>
      <c r="B74" t="s">
        <v>4952</v>
      </c>
      <c r="C74" t="s">
        <v>5060</v>
      </c>
      <c r="D74" t="s">
        <v>5474</v>
      </c>
      <c r="E74" t="s">
        <v>5088</v>
      </c>
      <c r="G74" s="5" t="s">
        <v>6017</v>
      </c>
      <c r="H74" s="5" t="s">
        <v>2703</v>
      </c>
      <c r="I74">
        <v>3</v>
      </c>
      <c r="J74">
        <v>24</v>
      </c>
      <c r="K74">
        <v>10.78</v>
      </c>
      <c r="L74">
        <f t="shared" si="6"/>
        <v>12250.78</v>
      </c>
      <c r="M74">
        <f t="shared" si="7"/>
        <v>440.55434837618498</v>
      </c>
      <c r="N74" t="str">
        <f t="shared" si="4"/>
        <v>y</v>
      </c>
      <c r="O74" s="15" t="str">
        <f t="shared" si="5"/>
        <v>insert into noskrien_reit (dalibnieks, rez,skriesim_db,sacensibas) values ('Kāpiņa Inga',12250.78,'y','Abavas senlejas Stirnu buks – 32 km/Lūsis');</v>
      </c>
    </row>
    <row r="75" spans="1:15" ht="13.5" thickBot="1">
      <c r="A75" s="4" t="s">
        <v>4708</v>
      </c>
      <c r="B75" t="s">
        <v>5514</v>
      </c>
      <c r="C75" t="s">
        <v>5515</v>
      </c>
      <c r="D75" t="s">
        <v>5444</v>
      </c>
      <c r="E75" t="s">
        <v>6018</v>
      </c>
      <c r="G75" s="5" t="s">
        <v>6019</v>
      </c>
      <c r="H75" s="5" t="s">
        <v>2704</v>
      </c>
      <c r="I75">
        <v>3</v>
      </c>
      <c r="J75">
        <v>25</v>
      </c>
      <c r="K75">
        <v>46.79</v>
      </c>
      <c r="L75">
        <f t="shared" si="6"/>
        <v>12346.79</v>
      </c>
      <c r="M75">
        <f t="shared" si="7"/>
        <v>437.12854920185725</v>
      </c>
      <c r="N75" t="str">
        <f t="shared" si="4"/>
        <v/>
      </c>
      <c r="O75" s="15" t="str">
        <f t="shared" si="5"/>
        <v>insert into noskrien_reit (dalibnieks, rez,skriesim_db,sacensibas) values ('Vēberis Intars',12346.79,'','Abavas senlejas Stirnu buks – 32 km/Lūsis');</v>
      </c>
    </row>
    <row r="76" spans="1:15" ht="13.5" thickBot="1">
      <c r="A76" s="4" t="s">
        <v>4709</v>
      </c>
      <c r="B76" t="s">
        <v>5139</v>
      </c>
      <c r="C76" t="s">
        <v>5140</v>
      </c>
      <c r="D76" t="s">
        <v>5444</v>
      </c>
      <c r="E76" t="s">
        <v>5141</v>
      </c>
      <c r="G76" s="5" t="s">
        <v>6020</v>
      </c>
      <c r="H76" s="5" t="s">
        <v>2705</v>
      </c>
      <c r="I76">
        <v>3</v>
      </c>
      <c r="J76">
        <v>26</v>
      </c>
      <c r="K76">
        <v>16.54</v>
      </c>
      <c r="L76">
        <f t="shared" si="6"/>
        <v>12376.54</v>
      </c>
      <c r="M76">
        <f t="shared" si="7"/>
        <v>436.07780526706165</v>
      </c>
      <c r="N76" t="str">
        <f t="shared" si="4"/>
        <v/>
      </c>
      <c r="O76" s="15" t="str">
        <f t="shared" si="5"/>
        <v>insert into noskrien_reit (dalibnieks, rez,skriesim_db,sacensibas) values ('Stivriņš Arvis',12376.54,'','Abavas senlejas Stirnu buks – 32 km/Lūsis');</v>
      </c>
    </row>
    <row r="77" spans="1:15" ht="13.5" thickBot="1">
      <c r="A77" s="4" t="s">
        <v>4710</v>
      </c>
      <c r="B77" t="s">
        <v>5210</v>
      </c>
      <c r="C77" t="s">
        <v>5526</v>
      </c>
      <c r="D77" t="s">
        <v>5444</v>
      </c>
      <c r="E77" t="s">
        <v>5088</v>
      </c>
      <c r="G77" s="5" t="s">
        <v>6021</v>
      </c>
      <c r="H77" s="5" t="s">
        <v>2706</v>
      </c>
      <c r="I77">
        <v>3</v>
      </c>
      <c r="J77">
        <v>26</v>
      </c>
      <c r="K77">
        <v>20.54</v>
      </c>
      <c r="L77">
        <f t="shared" si="6"/>
        <v>12380.54</v>
      </c>
      <c r="M77">
        <f t="shared" si="7"/>
        <v>435.93691389874743</v>
      </c>
      <c r="N77" t="str">
        <f t="shared" si="4"/>
        <v>y</v>
      </c>
      <c r="O77" s="15" t="str">
        <f t="shared" si="5"/>
        <v>insert into noskrien_reit (dalibnieks, rez,skriesim_db,sacensibas) values ('Mālbergs Arnis',12380.54,'y','Abavas senlejas Stirnu buks – 32 km/Lūsis');</v>
      </c>
    </row>
    <row r="78" spans="1:15" ht="13.5" thickBot="1">
      <c r="A78" s="4" t="s">
        <v>4711</v>
      </c>
      <c r="B78" t="s">
        <v>5066</v>
      </c>
      <c r="C78" t="s">
        <v>6350</v>
      </c>
      <c r="D78" t="s">
        <v>5444</v>
      </c>
      <c r="E78" t="s">
        <v>5381</v>
      </c>
      <c r="G78" s="5" t="s">
        <v>6022</v>
      </c>
      <c r="H78" s="5" t="s">
        <v>2707</v>
      </c>
      <c r="I78">
        <v>3</v>
      </c>
      <c r="J78">
        <v>26</v>
      </c>
      <c r="K78">
        <v>23.54</v>
      </c>
      <c r="L78">
        <f t="shared" si="6"/>
        <v>12383.54</v>
      </c>
      <c r="M78">
        <f t="shared" si="7"/>
        <v>435.83130510338714</v>
      </c>
      <c r="N78" t="str">
        <f t="shared" si="4"/>
        <v/>
      </c>
      <c r="O78" s="15" t="str">
        <f t="shared" si="5"/>
        <v>insert into noskrien_reit (dalibnieks, rez,skriesim_db,sacensibas) values ('Sedliņš Uldis',12383.54,'','Abavas senlejas Stirnu buks – 32 km/Lūsis');</v>
      </c>
    </row>
    <row r="79" spans="1:15" ht="13.5" thickBot="1">
      <c r="A79" s="4" t="s">
        <v>4712</v>
      </c>
      <c r="B79" t="s">
        <v>5007</v>
      </c>
      <c r="C79" t="s">
        <v>6264</v>
      </c>
      <c r="D79" t="s">
        <v>5451</v>
      </c>
      <c r="E79" t="s">
        <v>5470</v>
      </c>
      <c r="G79" s="5" t="s">
        <v>6023</v>
      </c>
      <c r="H79" s="5" t="s">
        <v>2708</v>
      </c>
      <c r="I79">
        <v>3</v>
      </c>
      <c r="J79">
        <v>26</v>
      </c>
      <c r="K79">
        <v>34.79</v>
      </c>
      <c r="L79">
        <f t="shared" si="6"/>
        <v>12394.79</v>
      </c>
      <c r="M79">
        <f t="shared" si="7"/>
        <v>435.43572743063811</v>
      </c>
      <c r="N79" t="str">
        <f t="shared" si="4"/>
        <v/>
      </c>
      <c r="O79" s="15" t="str">
        <f t="shared" si="5"/>
        <v>insert into noskrien_reit (dalibnieks, rez,skriesim_db,sacensibas) values ('Vijgriezis Guntis',12394.79,'','Abavas senlejas Stirnu buks – 32 km/Lūsis');</v>
      </c>
    </row>
    <row r="80" spans="1:15" ht="13.5" thickBot="1">
      <c r="A80" s="4" t="s">
        <v>4713</v>
      </c>
      <c r="B80" t="s">
        <v>5004</v>
      </c>
      <c r="C80" t="s">
        <v>6660</v>
      </c>
      <c r="D80" t="s">
        <v>5444</v>
      </c>
      <c r="E80" t="s">
        <v>5357</v>
      </c>
      <c r="G80" s="5" t="s">
        <v>6024</v>
      </c>
      <c r="H80" s="5" t="s">
        <v>2709</v>
      </c>
      <c r="I80">
        <v>3</v>
      </c>
      <c r="J80">
        <v>26</v>
      </c>
      <c r="K80">
        <v>37.54</v>
      </c>
      <c r="L80">
        <f t="shared" si="6"/>
        <v>12397.54</v>
      </c>
      <c r="M80">
        <f t="shared" si="7"/>
        <v>435.33913986161764</v>
      </c>
      <c r="N80" t="str">
        <f t="shared" si="4"/>
        <v/>
      </c>
      <c r="O80" s="15" t="str">
        <f t="shared" si="5"/>
        <v>insert into noskrien_reit (dalibnieks, rez,skriesim_db,sacensibas) values ('Kanbergs Sandis',12397.54,'','Abavas senlejas Stirnu buks – 32 km/Lūsis');</v>
      </c>
    </row>
    <row r="81" spans="1:15" ht="13.5" thickBot="1">
      <c r="A81" s="4" t="s">
        <v>4714</v>
      </c>
      <c r="B81" t="s">
        <v>4948</v>
      </c>
      <c r="C81" t="s">
        <v>6231</v>
      </c>
      <c r="D81" t="s">
        <v>5444</v>
      </c>
      <c r="E81" t="s">
        <v>5097</v>
      </c>
      <c r="G81" s="5" t="s">
        <v>6025</v>
      </c>
      <c r="H81" s="5" t="s">
        <v>2710</v>
      </c>
      <c r="I81">
        <v>3</v>
      </c>
      <c r="J81">
        <v>27</v>
      </c>
      <c r="K81">
        <v>27.3</v>
      </c>
      <c r="L81">
        <f t="shared" si="6"/>
        <v>12447.3</v>
      </c>
      <c r="M81">
        <f t="shared" si="7"/>
        <v>433.59880456002503</v>
      </c>
      <c r="N81" t="str">
        <f t="shared" si="4"/>
        <v/>
      </c>
      <c r="O81" s="15" t="str">
        <f t="shared" si="5"/>
        <v>insert into noskrien_reit (dalibnieks, rez,skriesim_db,sacensibas) values ('Peičs Edgars',12447.3,'','Abavas senlejas Stirnu buks – 32 km/Lūsis');</v>
      </c>
    </row>
    <row r="82" spans="1:15" ht="13.5" thickBot="1">
      <c r="A82" s="4" t="s">
        <v>4715</v>
      </c>
      <c r="B82" t="s">
        <v>5061</v>
      </c>
      <c r="C82" t="s">
        <v>5538</v>
      </c>
      <c r="D82" t="s">
        <v>5444</v>
      </c>
      <c r="E82" t="s">
        <v>5090</v>
      </c>
      <c r="G82" s="5" t="s">
        <v>6026</v>
      </c>
      <c r="H82" s="5" t="s">
        <v>2711</v>
      </c>
      <c r="I82">
        <v>3</v>
      </c>
      <c r="J82">
        <v>27</v>
      </c>
      <c r="K82">
        <v>48.48</v>
      </c>
      <c r="L82">
        <f t="shared" si="6"/>
        <v>12468.48</v>
      </c>
      <c r="M82">
        <f t="shared" si="7"/>
        <v>432.8622574684324</v>
      </c>
      <c r="N82" t="str">
        <f t="shared" si="4"/>
        <v/>
      </c>
      <c r="O82" s="15" t="str">
        <f t="shared" si="5"/>
        <v>insert into noskrien_reit (dalibnieks, rez,skriesim_db,sacensibas) values ('Pīlādzis Kaspars',12468.48,'','Abavas senlejas Stirnu buks – 32 km/Lūsis');</v>
      </c>
    </row>
    <row r="83" spans="1:15" ht="13.5" thickBot="1">
      <c r="A83" s="4" t="s">
        <v>4716</v>
      </c>
      <c r="B83" t="s">
        <v>5168</v>
      </c>
      <c r="C83" t="s">
        <v>5528</v>
      </c>
      <c r="D83" t="s">
        <v>5451</v>
      </c>
      <c r="G83" s="5" t="s">
        <v>6027</v>
      </c>
      <c r="H83" s="5" t="s">
        <v>2712</v>
      </c>
      <c r="I83">
        <v>3</v>
      </c>
      <c r="J83">
        <v>27</v>
      </c>
      <c r="K83">
        <v>50.51</v>
      </c>
      <c r="L83">
        <f t="shared" si="6"/>
        <v>12470.51</v>
      </c>
      <c r="M83">
        <f t="shared" si="7"/>
        <v>432.79179440135164</v>
      </c>
      <c r="N83" t="str">
        <f t="shared" si="4"/>
        <v/>
      </c>
      <c r="O83" s="15" t="str">
        <f t="shared" si="5"/>
        <v>insert into noskrien_reit (dalibnieks, rez,skriesim_db,sacensibas) values ('Čerņadjevs Juris',12470.51,'','Abavas senlejas Stirnu buks – 32 km/Lūsis');</v>
      </c>
    </row>
    <row r="84" spans="1:15" ht="13.5" thickBot="1">
      <c r="A84" s="4" t="s">
        <v>4717</v>
      </c>
      <c r="B84" t="s">
        <v>5058</v>
      </c>
      <c r="C84" t="s">
        <v>6347</v>
      </c>
      <c r="D84" t="s">
        <v>5444</v>
      </c>
      <c r="G84" s="5" t="s">
        <v>6028</v>
      </c>
      <c r="H84" s="5" t="s">
        <v>2713</v>
      </c>
      <c r="I84">
        <v>3</v>
      </c>
      <c r="J84">
        <v>28</v>
      </c>
      <c r="K84">
        <v>22.8</v>
      </c>
      <c r="L84">
        <f t="shared" si="6"/>
        <v>12502.8</v>
      </c>
      <c r="M84">
        <f t="shared" si="7"/>
        <v>431.67405701122948</v>
      </c>
      <c r="N84" t="str">
        <f t="shared" si="4"/>
        <v/>
      </c>
      <c r="O84" s="15" t="str">
        <f t="shared" si="5"/>
        <v>insert into noskrien_reit (dalibnieks, rez,skriesim_db,sacensibas) values ('Lukaševičs Ivars',12502.8,'','Abavas senlejas Stirnu buks – 32 km/Lūsis');</v>
      </c>
    </row>
    <row r="85" spans="1:15" ht="13.5" thickBot="1">
      <c r="A85" s="4" t="s">
        <v>4718</v>
      </c>
      <c r="B85" t="s">
        <v>4990</v>
      </c>
      <c r="C85" t="s">
        <v>5149</v>
      </c>
      <c r="D85" t="s">
        <v>5451</v>
      </c>
      <c r="E85" t="s">
        <v>6029</v>
      </c>
      <c r="G85" s="5" t="s">
        <v>6030</v>
      </c>
      <c r="H85" s="5" t="s">
        <v>2714</v>
      </c>
      <c r="I85">
        <v>3</v>
      </c>
      <c r="J85">
        <v>28</v>
      </c>
      <c r="K85">
        <v>28.5</v>
      </c>
      <c r="L85">
        <f t="shared" si="6"/>
        <v>12508.5</v>
      </c>
      <c r="M85">
        <f t="shared" si="7"/>
        <v>431.47734740376541</v>
      </c>
      <c r="N85" t="str">
        <f t="shared" si="4"/>
        <v/>
      </c>
      <c r="O85" s="15" t="str">
        <f t="shared" si="5"/>
        <v>insert into noskrien_reit (dalibnieks, rez,skriesim_db,sacensibas) values ('Grīnvalds Ainārs',12508.5,'','Abavas senlejas Stirnu buks – 32 km/Lūsis');</v>
      </c>
    </row>
    <row r="86" spans="1:15" ht="13.5" thickBot="1">
      <c r="A86" s="4" t="s">
        <v>4719</v>
      </c>
      <c r="B86" t="s">
        <v>5531</v>
      </c>
      <c r="C86" t="s">
        <v>5532</v>
      </c>
      <c r="D86" t="s">
        <v>5457</v>
      </c>
      <c r="E86" t="s">
        <v>5472</v>
      </c>
      <c r="G86" s="5" t="s">
        <v>6031</v>
      </c>
      <c r="H86" s="5" t="s">
        <v>2715</v>
      </c>
      <c r="I86">
        <v>3</v>
      </c>
      <c r="J86">
        <v>29</v>
      </c>
      <c r="K86">
        <v>20.8</v>
      </c>
      <c r="L86">
        <f t="shared" si="6"/>
        <v>12560.8</v>
      </c>
      <c r="M86">
        <f t="shared" si="7"/>
        <v>429.68078466339722</v>
      </c>
      <c r="N86" t="str">
        <f t="shared" si="4"/>
        <v/>
      </c>
      <c r="O86" s="15" t="str">
        <f t="shared" si="5"/>
        <v>insert into noskrien_reit (dalibnieks, rez,skriesim_db,sacensibas) values ('Kirilova Viviana',12560.8,'','Abavas senlejas Stirnu buks – 32 km/Lūsis');</v>
      </c>
    </row>
    <row r="87" spans="1:15" ht="13.5" thickBot="1">
      <c r="A87" s="4" t="s">
        <v>4720</v>
      </c>
      <c r="B87" t="s">
        <v>5066</v>
      </c>
      <c r="C87" t="s">
        <v>5067</v>
      </c>
      <c r="D87" t="s">
        <v>5444</v>
      </c>
      <c r="G87" s="5" t="s">
        <v>6032</v>
      </c>
      <c r="H87" s="5" t="s">
        <v>2716</v>
      </c>
      <c r="I87">
        <v>3</v>
      </c>
      <c r="J87">
        <v>31</v>
      </c>
      <c r="K87">
        <v>16.809999999999999</v>
      </c>
      <c r="L87">
        <f t="shared" si="6"/>
        <v>12676.81</v>
      </c>
      <c r="M87">
        <f t="shared" si="7"/>
        <v>425.74862287909968</v>
      </c>
      <c r="N87" t="str">
        <f t="shared" si="4"/>
        <v/>
      </c>
      <c r="O87" s="15" t="str">
        <f t="shared" si="5"/>
        <v>insert into noskrien_reit (dalibnieks, rez,skriesim_db,sacensibas) values ('Pormeisters Uldis',12676.81,'','Abavas senlejas Stirnu buks – 32 km/Lūsis');</v>
      </c>
    </row>
    <row r="88" spans="1:15" ht="13.5" thickBot="1">
      <c r="A88" s="4" t="s">
        <v>4721</v>
      </c>
      <c r="B88" t="s">
        <v>4969</v>
      </c>
      <c r="C88" t="s">
        <v>6302</v>
      </c>
      <c r="D88" t="s">
        <v>5444</v>
      </c>
      <c r="E88" t="s">
        <v>5418</v>
      </c>
      <c r="G88" s="5" t="s">
        <v>6033</v>
      </c>
      <c r="H88" s="5" t="s">
        <v>2717</v>
      </c>
      <c r="I88">
        <v>3</v>
      </c>
      <c r="J88">
        <v>31</v>
      </c>
      <c r="K88">
        <v>41.31</v>
      </c>
      <c r="L88">
        <f t="shared" si="6"/>
        <v>12701.31</v>
      </c>
      <c r="M88">
        <f t="shared" si="7"/>
        <v>424.92738150631703</v>
      </c>
      <c r="N88" t="str">
        <f t="shared" si="4"/>
        <v/>
      </c>
      <c r="O88" s="15" t="str">
        <f t="shared" si="5"/>
        <v>insert into noskrien_reit (dalibnieks, rez,skriesim_db,sacensibas) values ('Galvanovskis Mārtiņš',12701.31,'','Abavas senlejas Stirnu buks – 32 km/Lūsis');</v>
      </c>
    </row>
    <row r="89" spans="1:15" ht="13.5" thickBot="1">
      <c r="A89" s="4" t="s">
        <v>4722</v>
      </c>
      <c r="B89" t="s">
        <v>4963</v>
      </c>
      <c r="C89" t="s">
        <v>6254</v>
      </c>
      <c r="D89" t="s">
        <v>5444</v>
      </c>
      <c r="E89" t="s">
        <v>5088</v>
      </c>
      <c r="G89" s="5" t="s">
        <v>6034</v>
      </c>
      <c r="H89" s="5" t="s">
        <v>2718</v>
      </c>
      <c r="I89">
        <v>3</v>
      </c>
      <c r="J89">
        <v>32</v>
      </c>
      <c r="K89">
        <v>31.61</v>
      </c>
      <c r="L89">
        <f t="shared" si="6"/>
        <v>12751.61</v>
      </c>
      <c r="M89">
        <f t="shared" si="7"/>
        <v>423.2512129840859</v>
      </c>
      <c r="N89" t="str">
        <f t="shared" si="4"/>
        <v>y</v>
      </c>
      <c r="O89" s="15" t="str">
        <f t="shared" si="5"/>
        <v>insert into noskrien_reit (dalibnieks, rez,skriesim_db,sacensibas) values ('Gedroics Aigars',12751.61,'y','Abavas senlejas Stirnu buks – 32 km/Lūsis');</v>
      </c>
    </row>
    <row r="90" spans="1:15" ht="13.5" thickBot="1">
      <c r="A90" s="4" t="s">
        <v>4723</v>
      </c>
      <c r="B90" t="s">
        <v>6266</v>
      </c>
      <c r="C90" t="s">
        <v>6267</v>
      </c>
      <c r="D90" t="s">
        <v>5451</v>
      </c>
      <c r="G90" s="5" t="s">
        <v>6035</v>
      </c>
      <c r="H90" s="5" t="s">
        <v>2719</v>
      </c>
      <c r="I90">
        <v>3</v>
      </c>
      <c r="J90">
        <v>32</v>
      </c>
      <c r="K90">
        <v>39.81</v>
      </c>
      <c r="L90">
        <f t="shared" si="6"/>
        <v>12759.81</v>
      </c>
      <c r="M90">
        <f t="shared" si="7"/>
        <v>422.97921364032845</v>
      </c>
      <c r="N90" t="str">
        <f t="shared" si="4"/>
        <v/>
      </c>
      <c r="O90" s="15" t="str">
        <f t="shared" si="5"/>
        <v>insert into noskrien_reit (dalibnieks, rez,skriesim_db,sacensibas) values ('Tabūns Ziedonis',12759.81,'','Abavas senlejas Stirnu buks – 32 km/Lūsis');</v>
      </c>
    </row>
    <row r="91" spans="1:15" ht="13.5" thickBot="1">
      <c r="A91" s="4" t="s">
        <v>4724</v>
      </c>
      <c r="B91" t="s">
        <v>4975</v>
      </c>
      <c r="C91" t="s">
        <v>6345</v>
      </c>
      <c r="D91" t="s">
        <v>5444</v>
      </c>
      <c r="E91" t="s">
        <v>5090</v>
      </c>
      <c r="G91" s="5" t="s">
        <v>6036</v>
      </c>
      <c r="H91" s="5" t="s">
        <v>2720</v>
      </c>
      <c r="I91">
        <v>3</v>
      </c>
      <c r="J91">
        <v>32</v>
      </c>
      <c r="K91">
        <v>44.56</v>
      </c>
      <c r="L91">
        <f t="shared" si="6"/>
        <v>12764.56</v>
      </c>
      <c r="M91">
        <f t="shared" si="7"/>
        <v>422.82181289445145</v>
      </c>
      <c r="N91" t="str">
        <f t="shared" si="4"/>
        <v/>
      </c>
      <c r="O91" s="15" t="str">
        <f t="shared" si="5"/>
        <v>insert into noskrien_reit (dalibnieks, rez,skriesim_db,sacensibas) values ('Ķemers Jānis',12764.56,'','Abavas senlejas Stirnu buks – 32 km/Lūsis');</v>
      </c>
    </row>
    <row r="92" spans="1:15" ht="13.5" thickBot="1">
      <c r="A92" s="4" t="s">
        <v>4725</v>
      </c>
      <c r="B92" t="s">
        <v>5120</v>
      </c>
      <c r="C92" t="s">
        <v>6253</v>
      </c>
      <c r="D92" t="s">
        <v>5444</v>
      </c>
      <c r="E92" t="s">
        <v>6037</v>
      </c>
      <c r="G92" s="5" t="s">
        <v>6038</v>
      </c>
      <c r="H92" s="5" t="s">
        <v>2721</v>
      </c>
      <c r="I92">
        <v>3</v>
      </c>
      <c r="J92">
        <v>32</v>
      </c>
      <c r="K92">
        <v>58.31</v>
      </c>
      <c r="L92">
        <f t="shared" si="6"/>
        <v>12778.31</v>
      </c>
      <c r="M92">
        <f t="shared" si="7"/>
        <v>422.36683880732272</v>
      </c>
      <c r="N92" t="str">
        <f t="shared" si="4"/>
        <v/>
      </c>
      <c r="O92" s="15" t="str">
        <f t="shared" si="5"/>
        <v>insert into noskrien_reit (dalibnieks, rez,skriesim_db,sacensibas) values ('Tumašs Mareks',12778.31,'','Abavas senlejas Stirnu buks – 32 km/Lūsis');</v>
      </c>
    </row>
    <row r="93" spans="1:15" ht="13.5" thickBot="1">
      <c r="A93" s="4" t="s">
        <v>4726</v>
      </c>
      <c r="B93" t="s">
        <v>5008</v>
      </c>
      <c r="C93" t="s">
        <v>6297</v>
      </c>
      <c r="D93" t="s">
        <v>5451</v>
      </c>
      <c r="E93" t="s">
        <v>5088</v>
      </c>
      <c r="G93" s="5" t="s">
        <v>6039</v>
      </c>
      <c r="H93" s="5" t="s">
        <v>2722</v>
      </c>
      <c r="I93">
        <v>3</v>
      </c>
      <c r="J93">
        <v>33</v>
      </c>
      <c r="K93">
        <v>8.68</v>
      </c>
      <c r="L93">
        <f t="shared" si="6"/>
        <v>12788.68</v>
      </c>
      <c r="M93">
        <f t="shared" si="7"/>
        <v>422.02435278699596</v>
      </c>
      <c r="N93" t="str">
        <f t="shared" si="4"/>
        <v>y</v>
      </c>
      <c r="O93" s="15" t="str">
        <f t="shared" si="5"/>
        <v>insert into noskrien_reit (dalibnieks, rez,skriesim_db,sacensibas) values ('Ludriks Andris',12788.68,'y','Abavas senlejas Stirnu buks – 32 km/Lūsis');</v>
      </c>
    </row>
    <row r="94" spans="1:15" ht="13.5" thickBot="1">
      <c r="A94" s="4" t="s">
        <v>4727</v>
      </c>
      <c r="B94" t="s">
        <v>5008</v>
      </c>
      <c r="C94" t="s">
        <v>5534</v>
      </c>
      <c r="D94" t="s">
        <v>5451</v>
      </c>
      <c r="G94" s="5" t="s">
        <v>6040</v>
      </c>
      <c r="H94" s="5" t="s">
        <v>2723</v>
      </c>
      <c r="I94">
        <v>3</v>
      </c>
      <c r="J94">
        <v>33</v>
      </c>
      <c r="K94">
        <v>24.65</v>
      </c>
      <c r="L94">
        <f t="shared" si="6"/>
        <v>12804.65</v>
      </c>
      <c r="M94">
        <f t="shared" si="7"/>
        <v>421.49800267871439</v>
      </c>
      <c r="N94" t="str">
        <f t="shared" si="4"/>
        <v/>
      </c>
      <c r="O94" s="15" t="str">
        <f t="shared" si="5"/>
        <v>insert into noskrien_reit (dalibnieks, rez,skriesim_db,sacensibas) values ('Drešmanis Andris',12804.65,'','Abavas senlejas Stirnu buks – 32 km/Lūsis');</v>
      </c>
    </row>
    <row r="95" spans="1:15" ht="13.5" thickBot="1">
      <c r="A95" s="4" t="s">
        <v>4728</v>
      </c>
      <c r="B95" t="s">
        <v>5008</v>
      </c>
      <c r="C95" t="s">
        <v>6242</v>
      </c>
      <c r="D95" t="s">
        <v>5444</v>
      </c>
      <c r="E95" t="s">
        <v>5088</v>
      </c>
      <c r="G95" s="5" t="s">
        <v>6041</v>
      </c>
      <c r="H95" s="5" t="s">
        <v>2724</v>
      </c>
      <c r="I95">
        <v>3</v>
      </c>
      <c r="J95">
        <v>34</v>
      </c>
      <c r="K95">
        <v>38.81</v>
      </c>
      <c r="L95">
        <f t="shared" si="6"/>
        <v>12878.81</v>
      </c>
      <c r="M95">
        <f t="shared" si="7"/>
        <v>419.07089241940832</v>
      </c>
      <c r="N95" t="str">
        <f t="shared" si="4"/>
        <v>y</v>
      </c>
      <c r="O95" s="15" t="str">
        <f t="shared" si="5"/>
        <v>insert into noskrien_reit (dalibnieks, rez,skriesim_db,sacensibas) values ('Bāliņš Andris',12878.81,'y','Abavas senlejas Stirnu buks – 32 km/Lūsis');</v>
      </c>
    </row>
    <row r="96" spans="1:15" ht="13.5" thickBot="1">
      <c r="A96" s="4" t="s">
        <v>4729</v>
      </c>
      <c r="B96" t="s">
        <v>5017</v>
      </c>
      <c r="C96" t="s">
        <v>6283</v>
      </c>
      <c r="D96" t="s">
        <v>5444</v>
      </c>
      <c r="E96" t="s">
        <v>5088</v>
      </c>
      <c r="G96" s="5" t="s">
        <v>6042</v>
      </c>
      <c r="H96" s="5" t="s">
        <v>2725</v>
      </c>
      <c r="I96">
        <v>3</v>
      </c>
      <c r="J96">
        <v>35</v>
      </c>
      <c r="K96">
        <v>18.690000000000001</v>
      </c>
      <c r="L96">
        <f t="shared" si="6"/>
        <v>12918.69</v>
      </c>
      <c r="M96">
        <f t="shared" si="7"/>
        <v>417.77722044572624</v>
      </c>
      <c r="N96" t="str">
        <f t="shared" si="4"/>
        <v>y</v>
      </c>
      <c r="O96" s="15" t="str">
        <f t="shared" si="5"/>
        <v>insert into noskrien_reit (dalibnieks, rez,skriesim_db,sacensibas) values ('Bokmanis Mārcis',12918.69,'y','Abavas senlejas Stirnu buks – 32 km/Lūsis');</v>
      </c>
    </row>
    <row r="97" spans="1:15" ht="13.5" thickBot="1">
      <c r="A97" s="4" t="s">
        <v>4730</v>
      </c>
      <c r="B97" t="s">
        <v>5165</v>
      </c>
      <c r="C97" t="s">
        <v>5508</v>
      </c>
      <c r="D97" t="s">
        <v>5444</v>
      </c>
      <c r="E97" t="s">
        <v>5088</v>
      </c>
      <c r="G97" s="5" t="s">
        <v>6043</v>
      </c>
      <c r="H97" s="5" t="s">
        <v>2726</v>
      </c>
      <c r="I97">
        <v>3</v>
      </c>
      <c r="J97">
        <v>35</v>
      </c>
      <c r="K97">
        <v>59.42</v>
      </c>
      <c r="L97">
        <f t="shared" si="6"/>
        <v>12959.42</v>
      </c>
      <c r="M97">
        <f t="shared" si="7"/>
        <v>416.46419361360302</v>
      </c>
      <c r="N97" t="str">
        <f t="shared" si="4"/>
        <v>y</v>
      </c>
      <c r="O97" s="15" t="str">
        <f t="shared" si="5"/>
        <v>insert into noskrien_reit (dalibnieks, rez,skriesim_db,sacensibas) values ('Šalms Ingus',12959.42,'y','Abavas senlejas Stirnu buks – 32 km/Lūsis');</v>
      </c>
    </row>
    <row r="98" spans="1:15" ht="13.5" thickBot="1">
      <c r="A98" s="4" t="s">
        <v>4731</v>
      </c>
      <c r="B98" t="s">
        <v>4963</v>
      </c>
      <c r="C98" t="s">
        <v>5070</v>
      </c>
      <c r="D98" t="s">
        <v>5451</v>
      </c>
      <c r="G98" s="5" t="s">
        <v>6044</v>
      </c>
      <c r="H98" s="5" t="s">
        <v>2727</v>
      </c>
      <c r="I98">
        <v>3</v>
      </c>
      <c r="J98">
        <v>36</v>
      </c>
      <c r="K98">
        <v>23.72</v>
      </c>
      <c r="L98">
        <f t="shared" si="6"/>
        <v>12983.72</v>
      </c>
      <c r="M98">
        <f t="shared" si="7"/>
        <v>415.68474982516568</v>
      </c>
      <c r="N98" t="str">
        <f t="shared" si="4"/>
        <v/>
      </c>
      <c r="O98" s="15" t="str">
        <f t="shared" si="5"/>
        <v>insert into noskrien_reit (dalibnieks, rez,skriesim_db,sacensibas) values ('Beks Aigars',12983.72,'','Abavas senlejas Stirnu buks – 32 km/Lūsis');</v>
      </c>
    </row>
    <row r="99" spans="1:15" ht="13.5" thickBot="1">
      <c r="A99" s="4" t="s">
        <v>4732</v>
      </c>
      <c r="B99" t="s">
        <v>5008</v>
      </c>
      <c r="C99" t="s">
        <v>5287</v>
      </c>
      <c r="D99" t="s">
        <v>5451</v>
      </c>
      <c r="G99" s="5" t="s">
        <v>6045</v>
      </c>
      <c r="H99" s="5" t="s">
        <v>2728</v>
      </c>
      <c r="I99">
        <v>3</v>
      </c>
      <c r="J99">
        <v>36</v>
      </c>
      <c r="K99">
        <v>36.58</v>
      </c>
      <c r="L99">
        <f t="shared" si="6"/>
        <v>12996.58</v>
      </c>
      <c r="M99">
        <f t="shared" si="7"/>
        <v>415.27343347249814</v>
      </c>
      <c r="N99" t="str">
        <f t="shared" si="4"/>
        <v/>
      </c>
      <c r="O99" s="15" t="str">
        <f t="shared" si="5"/>
        <v>insert into noskrien_reit (dalibnieks, rez,skriesim_db,sacensibas) values ('Jansons Andris',12996.58,'','Abavas senlejas Stirnu buks – 32 km/Lūsis');</v>
      </c>
    </row>
    <row r="100" spans="1:15" ht="13.5" thickBot="1">
      <c r="A100" s="4" t="s">
        <v>4733</v>
      </c>
      <c r="B100" t="s">
        <v>5021</v>
      </c>
      <c r="C100" t="s">
        <v>5022</v>
      </c>
      <c r="D100" t="s">
        <v>5457</v>
      </c>
      <c r="E100" t="s">
        <v>5088</v>
      </c>
      <c r="G100" s="5" t="s">
        <v>6046</v>
      </c>
      <c r="H100" s="5" t="s">
        <v>2729</v>
      </c>
      <c r="I100">
        <v>3</v>
      </c>
      <c r="J100">
        <v>36</v>
      </c>
      <c r="K100">
        <v>59.32</v>
      </c>
      <c r="L100">
        <f t="shared" si="6"/>
        <v>13019.32</v>
      </c>
      <c r="M100">
        <f t="shared" si="7"/>
        <v>414.54810235864846</v>
      </c>
      <c r="N100" t="str">
        <f t="shared" si="4"/>
        <v>y</v>
      </c>
      <c r="O100" s="15" t="str">
        <f t="shared" si="5"/>
        <v>insert into noskrien_reit (dalibnieks, rez,skriesim_db,sacensibas) values ('Amoliņa Gunta',13019.32,'y','Abavas senlejas Stirnu buks – 32 km/Lūsis');</v>
      </c>
    </row>
    <row r="101" spans="1:15" ht="13.5" thickBot="1">
      <c r="A101" s="4" t="s">
        <v>4734</v>
      </c>
      <c r="B101" t="s">
        <v>4948</v>
      </c>
      <c r="C101" t="s">
        <v>5035</v>
      </c>
      <c r="D101" t="s">
        <v>5444</v>
      </c>
      <c r="E101" t="s">
        <v>5088</v>
      </c>
      <c r="G101" s="5" t="s">
        <v>6047</v>
      </c>
      <c r="H101" s="5" t="s">
        <v>2730</v>
      </c>
      <c r="I101">
        <v>3</v>
      </c>
      <c r="J101">
        <v>37</v>
      </c>
      <c r="K101">
        <v>35.58</v>
      </c>
      <c r="L101">
        <f t="shared" si="6"/>
        <v>13055.58</v>
      </c>
      <c r="M101">
        <f t="shared" si="7"/>
        <v>413.39675449118306</v>
      </c>
      <c r="N101" t="str">
        <f t="shared" si="4"/>
        <v>y</v>
      </c>
      <c r="O101" s="15" t="str">
        <f t="shared" si="5"/>
        <v>insert into noskrien_reit (dalibnieks, rez,skriesim_db,sacensibas) values ('Porciks Edgars',13055.58,'y','Abavas senlejas Stirnu buks – 32 km/Lūsis');</v>
      </c>
    </row>
    <row r="102" spans="1:15" ht="13.5" thickBot="1">
      <c r="A102" s="4" t="s">
        <v>4735</v>
      </c>
      <c r="B102" t="s">
        <v>4975</v>
      </c>
      <c r="C102" t="s">
        <v>5270</v>
      </c>
      <c r="D102" t="s">
        <v>5451</v>
      </c>
      <c r="G102" s="5" t="s">
        <v>6048</v>
      </c>
      <c r="H102" s="5" t="s">
        <v>2731</v>
      </c>
      <c r="I102">
        <v>3</v>
      </c>
      <c r="J102">
        <v>38</v>
      </c>
      <c r="K102">
        <v>25.32</v>
      </c>
      <c r="L102">
        <f t="shared" si="6"/>
        <v>13105.32</v>
      </c>
      <c r="M102">
        <f t="shared" si="7"/>
        <v>411.82774628929315</v>
      </c>
      <c r="N102" t="str">
        <f t="shared" si="4"/>
        <v/>
      </c>
      <c r="O102" s="15" t="str">
        <f t="shared" si="5"/>
        <v>insert into noskrien_reit (dalibnieks, rez,skriesim_db,sacensibas) values ('Rancāns Jānis',13105.32,'','Abavas senlejas Stirnu buks – 32 km/Lūsis');</v>
      </c>
    </row>
    <row r="103" spans="1:15" ht="13.5" thickBot="1">
      <c r="A103" s="4" t="s">
        <v>4736</v>
      </c>
      <c r="B103" t="s">
        <v>5218</v>
      </c>
      <c r="C103" t="s">
        <v>6293</v>
      </c>
      <c r="D103" t="s">
        <v>5451</v>
      </c>
      <c r="G103" s="5" t="s">
        <v>6049</v>
      </c>
      <c r="H103" s="5" t="s">
        <v>2732</v>
      </c>
      <c r="I103">
        <v>3</v>
      </c>
      <c r="J103">
        <v>38</v>
      </c>
      <c r="K103">
        <v>41.49</v>
      </c>
      <c r="L103">
        <f t="shared" si="6"/>
        <v>13121.49</v>
      </c>
      <c r="M103">
        <f t="shared" si="7"/>
        <v>411.32023878385758</v>
      </c>
      <c r="N103" t="str">
        <f t="shared" si="4"/>
        <v/>
      </c>
      <c r="O103" s="15" t="str">
        <f t="shared" si="5"/>
        <v>insert into noskrien_reit (dalibnieks, rez,skriesim_db,sacensibas) values ('Lunts Armands',13121.49,'','Abavas senlejas Stirnu buks – 32 km/Lūsis');</v>
      </c>
    </row>
    <row r="104" spans="1:15" ht="13.5" thickBot="1">
      <c r="A104" s="4" t="s">
        <v>4737</v>
      </c>
      <c r="B104" t="s">
        <v>4975</v>
      </c>
      <c r="C104" t="s">
        <v>6279</v>
      </c>
      <c r="D104" t="s">
        <v>5444</v>
      </c>
      <c r="G104" s="5" t="s">
        <v>6050</v>
      </c>
      <c r="H104" s="5" t="s">
        <v>2733</v>
      </c>
      <c r="I104">
        <v>3</v>
      </c>
      <c r="J104">
        <v>39</v>
      </c>
      <c r="K104">
        <v>2.8</v>
      </c>
      <c r="L104">
        <f t="shared" si="6"/>
        <v>13142.8</v>
      </c>
      <c r="M104">
        <f t="shared" si="7"/>
        <v>410.65331588398209</v>
      </c>
      <c r="N104" t="str">
        <f t="shared" si="4"/>
        <v/>
      </c>
      <c r="O104" s="15" t="str">
        <f t="shared" si="5"/>
        <v>insert into noskrien_reit (dalibnieks, rez,skriesim_db,sacensibas) values ('Bormeisters Jānis',13142.8,'','Abavas senlejas Stirnu buks – 32 km/Lūsis');</v>
      </c>
    </row>
    <row r="105" spans="1:15" ht="13.5" thickBot="1">
      <c r="A105" s="4" t="s">
        <v>4738</v>
      </c>
      <c r="B105" t="s">
        <v>4975</v>
      </c>
      <c r="C105" t="s">
        <v>5529</v>
      </c>
      <c r="D105" t="s">
        <v>5442</v>
      </c>
      <c r="E105" t="s">
        <v>5088</v>
      </c>
      <c r="G105" s="5" t="s">
        <v>6051</v>
      </c>
      <c r="H105" s="5" t="s">
        <v>2734</v>
      </c>
      <c r="I105">
        <v>3</v>
      </c>
      <c r="J105">
        <v>39</v>
      </c>
      <c r="K105">
        <v>4.58</v>
      </c>
      <c r="L105">
        <f t="shared" si="6"/>
        <v>13144.58</v>
      </c>
      <c r="M105">
        <f t="shared" si="7"/>
        <v>410.59770643109175</v>
      </c>
      <c r="N105" t="str">
        <f t="shared" si="4"/>
        <v>y</v>
      </c>
      <c r="O105" s="15" t="str">
        <f t="shared" si="5"/>
        <v>insert into noskrien_reit (dalibnieks, rez,skriesim_db,sacensibas) values ('Kokins Jānis',13144.58,'y','Abavas senlejas Stirnu buks – 32 km/Lūsis');</v>
      </c>
    </row>
    <row r="106" spans="1:15" ht="13.5" thickBot="1">
      <c r="A106" s="4" t="s">
        <v>4739</v>
      </c>
      <c r="B106" t="s">
        <v>5012</v>
      </c>
      <c r="C106" t="s">
        <v>5206</v>
      </c>
      <c r="D106" t="s">
        <v>5451</v>
      </c>
      <c r="E106" t="s">
        <v>5088</v>
      </c>
      <c r="G106" s="5" t="s">
        <v>6052</v>
      </c>
      <c r="H106" s="5" t="s">
        <v>2735</v>
      </c>
      <c r="I106">
        <v>3</v>
      </c>
      <c r="J106">
        <v>39</v>
      </c>
      <c r="K106">
        <v>7.83</v>
      </c>
      <c r="L106">
        <f t="shared" si="6"/>
        <v>13147.83</v>
      </c>
      <c r="M106">
        <f t="shared" si="7"/>
        <v>410.49621116184193</v>
      </c>
      <c r="N106" t="str">
        <f t="shared" si="4"/>
        <v>y</v>
      </c>
      <c r="O106" s="15" t="str">
        <f t="shared" si="5"/>
        <v>insert into noskrien_reit (dalibnieks, rez,skriesim_db,sacensibas) values ('Petrovs Dzintars',13147.83,'y','Abavas senlejas Stirnu buks – 32 km/Lūsis');</v>
      </c>
    </row>
    <row r="107" spans="1:15" ht="13.5" thickBot="1">
      <c r="A107" s="4" t="s">
        <v>4740</v>
      </c>
      <c r="B107" t="s">
        <v>5214</v>
      </c>
      <c r="C107" t="s">
        <v>5215</v>
      </c>
      <c r="D107" t="s">
        <v>5474</v>
      </c>
      <c r="E107" t="s">
        <v>5313</v>
      </c>
      <c r="G107" s="5" t="s">
        <v>6053</v>
      </c>
      <c r="H107" s="5" t="s">
        <v>2736</v>
      </c>
      <c r="I107">
        <v>3</v>
      </c>
      <c r="J107">
        <v>39</v>
      </c>
      <c r="K107">
        <v>18.87</v>
      </c>
      <c r="L107">
        <f t="shared" si="6"/>
        <v>13158.87</v>
      </c>
      <c r="M107">
        <f t="shared" si="7"/>
        <v>410.15181394755018</v>
      </c>
      <c r="N107" t="str">
        <f t="shared" si="4"/>
        <v/>
      </c>
      <c r="O107" s="15" t="str">
        <f t="shared" si="5"/>
        <v>insert into noskrien_reit (dalibnieks, rez,skriesim_db,sacensibas) values ('Joce Ludmila',13158.87,'','Abavas senlejas Stirnu buks – 32 km/Lūsis');</v>
      </c>
    </row>
    <row r="108" spans="1:15" ht="13.5" thickBot="1">
      <c r="A108" s="4" t="s">
        <v>4741</v>
      </c>
      <c r="B108" t="s">
        <v>4960</v>
      </c>
      <c r="C108" t="s">
        <v>6424</v>
      </c>
      <c r="D108" t="s">
        <v>5444</v>
      </c>
      <c r="E108" t="s">
        <v>6054</v>
      </c>
      <c r="G108" s="5" t="s">
        <v>6055</v>
      </c>
      <c r="H108" s="5" t="s">
        <v>2737</v>
      </c>
      <c r="I108">
        <v>3</v>
      </c>
      <c r="J108">
        <v>39</v>
      </c>
      <c r="K108">
        <v>48.83</v>
      </c>
      <c r="L108">
        <f t="shared" si="6"/>
        <v>13188.83</v>
      </c>
      <c r="M108">
        <f t="shared" si="7"/>
        <v>409.22010519507791</v>
      </c>
      <c r="N108" t="str">
        <f t="shared" si="4"/>
        <v/>
      </c>
      <c r="O108" s="15" t="str">
        <f t="shared" si="5"/>
        <v>insert into noskrien_reit (dalibnieks, rez,skriesim_db,sacensibas) values ('Sumčenko Māris',13188.83,'','Abavas senlejas Stirnu buks – 32 km/Lūsis');</v>
      </c>
    </row>
    <row r="109" spans="1:15" ht="13.5" thickBot="1">
      <c r="A109" s="4" t="s">
        <v>4742</v>
      </c>
      <c r="B109" t="s">
        <v>4975</v>
      </c>
      <c r="C109" t="s">
        <v>6377</v>
      </c>
      <c r="D109" t="s">
        <v>5444</v>
      </c>
      <c r="G109" s="5" t="s">
        <v>6056</v>
      </c>
      <c r="H109" s="5" t="s">
        <v>2738</v>
      </c>
      <c r="I109">
        <v>3</v>
      </c>
      <c r="J109">
        <v>40</v>
      </c>
      <c r="K109">
        <v>7.74</v>
      </c>
      <c r="L109">
        <f t="shared" si="6"/>
        <v>13207.74</v>
      </c>
      <c r="M109">
        <f t="shared" si="7"/>
        <v>408.63420994053484</v>
      </c>
      <c r="N109" t="str">
        <f t="shared" si="4"/>
        <v/>
      </c>
      <c r="O109" s="15" t="str">
        <f t="shared" si="5"/>
        <v>insert into noskrien_reit (dalibnieks, rez,skriesim_db,sacensibas) values ('Jurševskis Jānis',13207.74,'','Abavas senlejas Stirnu buks – 32 km/Lūsis');</v>
      </c>
    </row>
    <row r="110" spans="1:15" ht="13.5" thickBot="1">
      <c r="A110" s="4" t="s">
        <v>4743</v>
      </c>
      <c r="B110" t="s">
        <v>4945</v>
      </c>
      <c r="C110" t="s">
        <v>4946</v>
      </c>
      <c r="D110" t="s">
        <v>5457</v>
      </c>
      <c r="E110" t="s">
        <v>5088</v>
      </c>
      <c r="G110" s="5" t="s">
        <v>6057</v>
      </c>
      <c r="H110" s="5" t="s">
        <v>2739</v>
      </c>
      <c r="I110">
        <v>3</v>
      </c>
      <c r="J110">
        <v>40</v>
      </c>
      <c r="K110">
        <v>20.83</v>
      </c>
      <c r="L110">
        <f t="shared" si="6"/>
        <v>13220.83</v>
      </c>
      <c r="M110">
        <f t="shared" si="7"/>
        <v>408.22961947169728</v>
      </c>
      <c r="N110" t="str">
        <f t="shared" si="4"/>
        <v>y</v>
      </c>
      <c r="O110" s="15" t="str">
        <f t="shared" si="5"/>
        <v>insert into noskrien_reit (dalibnieks, rez,skriesim_db,sacensibas) values ('Veipa Dace',13220.83,'y','Abavas senlejas Stirnu buks – 32 km/Lūsis');</v>
      </c>
    </row>
    <row r="111" spans="1:15" ht="13.5" thickBot="1">
      <c r="A111" s="4" t="s">
        <v>4744</v>
      </c>
      <c r="B111" t="s">
        <v>4990</v>
      </c>
      <c r="C111" t="s">
        <v>6289</v>
      </c>
      <c r="D111" t="s">
        <v>5451</v>
      </c>
      <c r="E111" t="s">
        <v>5088</v>
      </c>
      <c r="G111" s="5" t="s">
        <v>6058</v>
      </c>
      <c r="H111" s="5" t="s">
        <v>2740</v>
      </c>
      <c r="I111">
        <v>3</v>
      </c>
      <c r="J111">
        <v>40</v>
      </c>
      <c r="K111">
        <v>48.83</v>
      </c>
      <c r="L111">
        <f t="shared" si="6"/>
        <v>13248.83</v>
      </c>
      <c r="M111">
        <f t="shared" si="7"/>
        <v>407.36686937639018</v>
      </c>
      <c r="N111" t="str">
        <f t="shared" si="4"/>
        <v>y</v>
      </c>
      <c r="O111" s="15" t="str">
        <f t="shared" si="5"/>
        <v>insert into noskrien_reit (dalibnieks, rez,skriesim_db,sacensibas) values ('Arnicāns Ainārs',13248.83,'y','Abavas senlejas Stirnu buks – 32 km/Lūsis');</v>
      </c>
    </row>
    <row r="112" spans="1:15" ht="13.5" thickBot="1">
      <c r="A112" s="4" t="s">
        <v>4745</v>
      </c>
      <c r="B112" t="s">
        <v>5037</v>
      </c>
      <c r="C112" t="s">
        <v>5333</v>
      </c>
      <c r="D112" t="s">
        <v>5457</v>
      </c>
      <c r="E112" t="s">
        <v>5088</v>
      </c>
      <c r="G112" s="5" t="s">
        <v>6059</v>
      </c>
      <c r="H112" s="5" t="s">
        <v>2741</v>
      </c>
      <c r="I112">
        <v>3</v>
      </c>
      <c r="J112">
        <v>40</v>
      </c>
      <c r="K112">
        <v>59.58</v>
      </c>
      <c r="L112">
        <f t="shared" si="6"/>
        <v>13259.58</v>
      </c>
      <c r="M112">
        <f t="shared" si="7"/>
        <v>407.03660296932475</v>
      </c>
      <c r="N112" t="str">
        <f t="shared" si="4"/>
        <v>y</v>
      </c>
      <c r="O112" s="15" t="str">
        <f t="shared" si="5"/>
        <v>insert into noskrien_reit (dalibnieks, rez,skriesim_db,sacensibas) values ('Kalniņa Agnese',13259.58,'y','Abavas senlejas Stirnu buks – 32 km/Lūsis');</v>
      </c>
    </row>
    <row r="113" spans="1:15" ht="13.5" thickBot="1">
      <c r="A113" s="4" t="s">
        <v>4746</v>
      </c>
      <c r="B113" t="s">
        <v>6275</v>
      </c>
      <c r="C113" t="s">
        <v>6276</v>
      </c>
      <c r="D113" t="s">
        <v>5488</v>
      </c>
      <c r="E113" t="s">
        <v>6060</v>
      </c>
      <c r="G113" s="5" t="s">
        <v>6061</v>
      </c>
      <c r="H113" s="5" t="s">
        <v>2742</v>
      </c>
      <c r="I113">
        <v>3</v>
      </c>
      <c r="J113">
        <v>41</v>
      </c>
      <c r="K113">
        <v>22.33</v>
      </c>
      <c r="L113">
        <f t="shared" si="6"/>
        <v>13282.33</v>
      </c>
      <c r="M113">
        <f t="shared" si="7"/>
        <v>406.33942990424117</v>
      </c>
      <c r="N113" t="str">
        <f t="shared" si="4"/>
        <v/>
      </c>
      <c r="O113" s="15" t="str">
        <f t="shared" si="5"/>
        <v>insert into noskrien_reit (dalibnieks, rez,skriesim_db,sacensibas) values ('Peniķe Terēze',13282.33,'','Abavas senlejas Stirnu buks – 32 km/Lūsis');</v>
      </c>
    </row>
    <row r="114" spans="1:15" ht="13.5" thickBot="1">
      <c r="A114" s="4" t="s">
        <v>4747</v>
      </c>
      <c r="B114" t="s">
        <v>5599</v>
      </c>
      <c r="C114" t="s">
        <v>6178</v>
      </c>
      <c r="D114" t="s">
        <v>5444</v>
      </c>
      <c r="E114" t="s">
        <v>5487</v>
      </c>
      <c r="G114" s="5" t="s">
        <v>6062</v>
      </c>
      <c r="H114" s="5" t="s">
        <v>2743</v>
      </c>
      <c r="I114">
        <v>3</v>
      </c>
      <c r="J114">
        <v>41</v>
      </c>
      <c r="K114">
        <v>22.75</v>
      </c>
      <c r="L114">
        <f t="shared" si="6"/>
        <v>13282.75</v>
      </c>
      <c r="M114">
        <f t="shared" si="7"/>
        <v>406.32658146844585</v>
      </c>
      <c r="N114" t="str">
        <f t="shared" si="4"/>
        <v/>
      </c>
      <c r="O114" s="15" t="str">
        <f t="shared" si="5"/>
        <v>insert into noskrien_reit (dalibnieks, rez,skriesim_db,sacensibas) values ('Aļeksejevs Denis',13282.75,'','Abavas senlejas Stirnu buks – 32 km/Lūsis');</v>
      </c>
    </row>
    <row r="115" spans="1:15" ht="13.5" thickBot="1">
      <c r="A115" s="4" t="s">
        <v>4748</v>
      </c>
      <c r="B115" t="s">
        <v>4952</v>
      </c>
      <c r="C115" t="s">
        <v>4953</v>
      </c>
      <c r="D115" t="s">
        <v>5474</v>
      </c>
      <c r="E115" t="s">
        <v>5088</v>
      </c>
      <c r="G115" s="5" t="s">
        <v>6063</v>
      </c>
      <c r="H115" s="5" t="s">
        <v>2744</v>
      </c>
      <c r="I115">
        <v>3</v>
      </c>
      <c r="J115">
        <v>41</v>
      </c>
      <c r="K115">
        <v>28.84</v>
      </c>
      <c r="L115">
        <f t="shared" si="6"/>
        <v>13288.84</v>
      </c>
      <c r="M115">
        <f t="shared" si="7"/>
        <v>406.14037041607844</v>
      </c>
      <c r="N115" t="str">
        <f t="shared" si="4"/>
        <v>y</v>
      </c>
      <c r="O115" s="15" t="str">
        <f t="shared" si="5"/>
        <v>insert into noskrien_reit (dalibnieks, rez,skriesim_db,sacensibas) values ('Ziediņa Inga',13288.84,'y','Abavas senlejas Stirnu buks – 32 km/Lūsis');</v>
      </c>
    </row>
    <row r="116" spans="1:15" ht="13.5" thickBot="1">
      <c r="A116" s="4" t="s">
        <v>4749</v>
      </c>
      <c r="B116" t="s">
        <v>6188</v>
      </c>
      <c r="C116" t="s">
        <v>6265</v>
      </c>
      <c r="D116" t="s">
        <v>5457</v>
      </c>
      <c r="E116" t="s">
        <v>5941</v>
      </c>
      <c r="G116" s="5" t="s">
        <v>6064</v>
      </c>
      <c r="H116" s="5" t="s">
        <v>2745</v>
      </c>
      <c r="I116">
        <v>3</v>
      </c>
      <c r="J116">
        <v>41</v>
      </c>
      <c r="K116">
        <v>42.75</v>
      </c>
      <c r="L116">
        <f t="shared" si="6"/>
        <v>13302.75</v>
      </c>
      <c r="M116">
        <f t="shared" si="7"/>
        <v>405.71569036477416</v>
      </c>
      <c r="N116" t="str">
        <f t="shared" si="4"/>
        <v/>
      </c>
      <c r="O116" s="15" t="str">
        <f t="shared" si="5"/>
        <v>insert into noskrien_reit (dalibnieks, rez,skriesim_db,sacensibas) values ('Klepere Aiva',13302.75,'','Abavas senlejas Stirnu buks – 32 km/Lūsis');</v>
      </c>
    </row>
    <row r="117" spans="1:15" ht="13.5" thickBot="1">
      <c r="A117" s="4" t="s">
        <v>4750</v>
      </c>
      <c r="B117" t="s">
        <v>4954</v>
      </c>
      <c r="C117" t="s">
        <v>5579</v>
      </c>
      <c r="D117" t="s">
        <v>5474</v>
      </c>
      <c r="G117" s="5" t="s">
        <v>6065</v>
      </c>
      <c r="H117" s="5" t="s">
        <v>2746</v>
      </c>
      <c r="I117">
        <v>3</v>
      </c>
      <c r="J117">
        <v>42</v>
      </c>
      <c r="K117">
        <v>42.75</v>
      </c>
      <c r="L117">
        <f t="shared" si="6"/>
        <v>13362.75</v>
      </c>
      <c r="M117">
        <f t="shared" si="7"/>
        <v>403.893988887018</v>
      </c>
      <c r="N117" t="str">
        <f t="shared" si="4"/>
        <v/>
      </c>
      <c r="O117" s="15" t="str">
        <f t="shared" si="5"/>
        <v>insert into noskrien_reit (dalibnieks, rez,skriesim_db,sacensibas) values ('Līce Līga',13362.75,'','Abavas senlejas Stirnu buks – 32 km/Lūsis');</v>
      </c>
    </row>
    <row r="118" spans="1:15" ht="13.5" thickBot="1">
      <c r="A118" s="4" t="s">
        <v>4751</v>
      </c>
      <c r="B118" t="s">
        <v>4979</v>
      </c>
      <c r="C118" t="s">
        <v>5019</v>
      </c>
      <c r="D118" t="s">
        <v>5457</v>
      </c>
      <c r="E118" t="s">
        <v>5088</v>
      </c>
      <c r="G118" s="5" t="s">
        <v>6066</v>
      </c>
      <c r="H118" s="5" t="s">
        <v>2747</v>
      </c>
      <c r="I118">
        <v>3</v>
      </c>
      <c r="J118">
        <v>44</v>
      </c>
      <c r="K118">
        <v>28.34</v>
      </c>
      <c r="L118">
        <f t="shared" si="6"/>
        <v>13468.34</v>
      </c>
      <c r="M118">
        <f t="shared" si="7"/>
        <v>400.72751356143363</v>
      </c>
      <c r="N118" t="str">
        <f t="shared" si="4"/>
        <v>y</v>
      </c>
      <c r="O118" s="15" t="str">
        <f t="shared" si="5"/>
        <v>insert into noskrien_reit (dalibnieks, rez,skriesim_db,sacensibas) values ('Krūmiņliepa Karīna',13468.34,'y','Abavas senlejas Stirnu buks – 32 km/Lūsis');</v>
      </c>
    </row>
    <row r="119" spans="1:15" ht="13.5" thickBot="1">
      <c r="A119" s="4" t="s">
        <v>4752</v>
      </c>
      <c r="B119" t="s">
        <v>5554</v>
      </c>
      <c r="C119" t="s">
        <v>6664</v>
      </c>
      <c r="D119" t="s">
        <v>5444</v>
      </c>
      <c r="E119" t="s">
        <v>5382</v>
      </c>
      <c r="G119" s="5" t="s">
        <v>6067</v>
      </c>
      <c r="H119" s="5" t="s">
        <v>2748</v>
      </c>
      <c r="I119">
        <v>3</v>
      </c>
      <c r="J119">
        <v>44</v>
      </c>
      <c r="K119">
        <v>30.84</v>
      </c>
      <c r="L119">
        <f t="shared" si="6"/>
        <v>13470.84</v>
      </c>
      <c r="M119">
        <f t="shared" si="7"/>
        <v>400.65314412464255</v>
      </c>
      <c r="N119" t="str">
        <f t="shared" si="4"/>
        <v/>
      </c>
      <c r="O119" s="15" t="str">
        <f t="shared" si="5"/>
        <v>insert into noskrien_reit (dalibnieks, rez,skriesim_db,sacensibas) values ('Zārdiņš Klāvs',13470.84,'','Abavas senlejas Stirnu buks – 32 km/Lūsis');</v>
      </c>
    </row>
    <row r="120" spans="1:15" ht="13.5" thickBot="1">
      <c r="A120" s="4" t="s">
        <v>4753</v>
      </c>
      <c r="B120" t="s">
        <v>5012</v>
      </c>
      <c r="C120" t="s">
        <v>6291</v>
      </c>
      <c r="D120" t="s">
        <v>5451</v>
      </c>
      <c r="E120" t="s">
        <v>5485</v>
      </c>
      <c r="G120" s="5" t="s">
        <v>6068</v>
      </c>
      <c r="H120" s="5" t="s">
        <v>2749</v>
      </c>
      <c r="I120">
        <v>3</v>
      </c>
      <c r="J120">
        <v>44</v>
      </c>
      <c r="K120">
        <v>32.590000000000003</v>
      </c>
      <c r="L120">
        <f t="shared" si="6"/>
        <v>13472.59</v>
      </c>
      <c r="M120">
        <f t="shared" si="7"/>
        <v>400.60110194105209</v>
      </c>
      <c r="N120" t="str">
        <f t="shared" si="4"/>
        <v/>
      </c>
      <c r="O120" s="15" t="str">
        <f t="shared" si="5"/>
        <v>insert into noskrien_reit (dalibnieks, rez,skriesim_db,sacensibas) values ('Dūdiņš Dzintars',13472.59,'','Abavas senlejas Stirnu buks – 32 km/Lūsis');</v>
      </c>
    </row>
    <row r="121" spans="1:15" ht="13.5" thickBot="1">
      <c r="A121" s="4" t="s">
        <v>4754</v>
      </c>
      <c r="B121" t="s">
        <v>5015</v>
      </c>
      <c r="C121" t="s">
        <v>5016</v>
      </c>
      <c r="D121" t="s">
        <v>5457</v>
      </c>
      <c r="E121" t="s">
        <v>5088</v>
      </c>
      <c r="G121" s="5" t="s">
        <v>6069</v>
      </c>
      <c r="H121" s="5" t="s">
        <v>2750</v>
      </c>
      <c r="I121">
        <v>3</v>
      </c>
      <c r="J121">
        <v>44</v>
      </c>
      <c r="K121">
        <v>47.6</v>
      </c>
      <c r="L121">
        <f t="shared" si="6"/>
        <v>13487.6</v>
      </c>
      <c r="M121">
        <f t="shared" si="7"/>
        <v>400.1552833713929</v>
      </c>
      <c r="N121" t="str">
        <f t="shared" si="4"/>
        <v>y</v>
      </c>
      <c r="O121" s="15" t="str">
        <f t="shared" si="5"/>
        <v>insert into noskrien_reit (dalibnieks, rez,skriesim_db,sacensibas) values ('Ūsele Guna',13487.6,'y','Abavas senlejas Stirnu buks – 32 km/Lūsis');</v>
      </c>
    </row>
    <row r="122" spans="1:15" ht="13.5" thickBot="1">
      <c r="A122" s="4" t="s">
        <v>4755</v>
      </c>
      <c r="B122" t="s">
        <v>5008</v>
      </c>
      <c r="C122" t="s">
        <v>4940</v>
      </c>
      <c r="D122" t="s">
        <v>5444</v>
      </c>
      <c r="E122" t="s">
        <v>5461</v>
      </c>
      <c r="G122" s="5" t="s">
        <v>6070</v>
      </c>
      <c r="H122" s="5" t="s">
        <v>2751</v>
      </c>
      <c r="I122">
        <v>3</v>
      </c>
      <c r="J122">
        <v>47</v>
      </c>
      <c r="K122">
        <v>8.35</v>
      </c>
      <c r="L122">
        <f t="shared" si="6"/>
        <v>13628.35</v>
      </c>
      <c r="M122">
        <f t="shared" si="7"/>
        <v>396.02258527261188</v>
      </c>
      <c r="N122" t="str">
        <f t="shared" si="4"/>
        <v/>
      </c>
      <c r="O122" s="15" t="str">
        <f t="shared" si="5"/>
        <v>insert into noskrien_reit (dalibnieks, rez,skriesim_db,sacensibas) values ('Limanāns Andris',13628.35,'','Abavas senlejas Stirnu buks – 32 km/Lūsis');</v>
      </c>
    </row>
    <row r="123" spans="1:15" ht="13.5" thickBot="1">
      <c r="A123" s="4" t="s">
        <v>4756</v>
      </c>
      <c r="B123" t="s">
        <v>5061</v>
      </c>
      <c r="C123" t="s">
        <v>5233</v>
      </c>
      <c r="D123" t="s">
        <v>5444</v>
      </c>
      <c r="E123" t="s">
        <v>5234</v>
      </c>
      <c r="G123" s="5" t="s">
        <v>6071</v>
      </c>
      <c r="H123" s="5" t="s">
        <v>2752</v>
      </c>
      <c r="I123">
        <v>3</v>
      </c>
      <c r="J123">
        <v>47</v>
      </c>
      <c r="K123">
        <v>20.350000000000001</v>
      </c>
      <c r="L123">
        <f t="shared" si="6"/>
        <v>13640.35</v>
      </c>
      <c r="M123">
        <f t="shared" si="7"/>
        <v>395.67418724592841</v>
      </c>
      <c r="N123" t="str">
        <f t="shared" si="4"/>
        <v/>
      </c>
      <c r="O123" s="15" t="str">
        <f t="shared" si="5"/>
        <v>insert into noskrien_reit (dalibnieks, rez,skriesim_db,sacensibas) values ('Vaivods Kaspars',13640.35,'','Abavas senlejas Stirnu buks – 32 km/Lūsis');</v>
      </c>
    </row>
    <row r="124" spans="1:15" ht="13.5" thickBot="1">
      <c r="A124" s="4" t="s">
        <v>4757</v>
      </c>
      <c r="B124" t="s">
        <v>5073</v>
      </c>
      <c r="C124" t="s">
        <v>6256</v>
      </c>
      <c r="D124" t="s">
        <v>5457</v>
      </c>
      <c r="G124" s="5" t="s">
        <v>6072</v>
      </c>
      <c r="H124" s="5" t="s">
        <v>2753</v>
      </c>
      <c r="I124">
        <v>3</v>
      </c>
      <c r="J124">
        <v>47</v>
      </c>
      <c r="K124">
        <v>33.1</v>
      </c>
      <c r="L124">
        <f t="shared" si="6"/>
        <v>13653.1</v>
      </c>
      <c r="M124">
        <f t="shared" si="7"/>
        <v>395.30468538280678</v>
      </c>
      <c r="N124" t="str">
        <f t="shared" si="4"/>
        <v/>
      </c>
      <c r="O124" s="15" t="str">
        <f t="shared" si="5"/>
        <v>insert into noskrien_reit (dalibnieks, rez,skriesim_db,sacensibas) values ('Poriņa Ieva',13653.1,'','Abavas senlejas Stirnu buks – 32 km/Lūsis');</v>
      </c>
    </row>
    <row r="125" spans="1:15" ht="13.5" thickBot="1">
      <c r="A125" s="4" t="s">
        <v>4758</v>
      </c>
      <c r="B125" t="s">
        <v>4939</v>
      </c>
      <c r="C125" t="s">
        <v>6964</v>
      </c>
      <c r="D125" t="s">
        <v>5451</v>
      </c>
      <c r="E125" t="s">
        <v>6073</v>
      </c>
      <c r="G125" s="5" t="s">
        <v>6074</v>
      </c>
      <c r="H125" s="5" t="s">
        <v>2754</v>
      </c>
      <c r="I125">
        <v>3</v>
      </c>
      <c r="J125">
        <v>48</v>
      </c>
      <c r="K125">
        <v>7.85</v>
      </c>
      <c r="L125">
        <f t="shared" si="6"/>
        <v>13687.85</v>
      </c>
      <c r="M125">
        <f t="shared" si="7"/>
        <v>394.30110645572529</v>
      </c>
      <c r="N125" t="str">
        <f t="shared" si="4"/>
        <v/>
      </c>
      <c r="O125" s="15" t="str">
        <f t="shared" si="5"/>
        <v>insert into noskrien_reit (dalibnieks, rez,skriesim_db,sacensibas) values ('Jostsons Dainis',13687.85,'','Abavas senlejas Stirnu buks – 32 km/Lūsis');</v>
      </c>
    </row>
    <row r="126" spans="1:15" ht="13.5" thickBot="1">
      <c r="A126" s="4" t="s">
        <v>4759</v>
      </c>
      <c r="B126" t="s">
        <v>4983</v>
      </c>
      <c r="C126" t="s">
        <v>5254</v>
      </c>
      <c r="D126" t="s">
        <v>5444</v>
      </c>
      <c r="E126" t="s">
        <v>5088</v>
      </c>
      <c r="G126" s="5" t="s">
        <v>6075</v>
      </c>
      <c r="H126" s="5" t="s">
        <v>2755</v>
      </c>
      <c r="I126">
        <v>3</v>
      </c>
      <c r="J126">
        <v>48</v>
      </c>
      <c r="K126">
        <v>18.100000000000001</v>
      </c>
      <c r="L126">
        <f t="shared" si="6"/>
        <v>13698.1</v>
      </c>
      <c r="M126">
        <f t="shared" si="7"/>
        <v>394.00605923449234</v>
      </c>
      <c r="N126" t="str">
        <f t="shared" si="4"/>
        <v>y</v>
      </c>
      <c r="O126" s="15" t="str">
        <f t="shared" si="5"/>
        <v>insert into noskrien_reit (dalibnieks, rez,skriesim_db,sacensibas) values ('Štrehers Rolands',13698.1,'y','Abavas senlejas Stirnu buks – 32 km/Lūsis');</v>
      </c>
    </row>
    <row r="127" spans="1:15" ht="13.5" thickBot="1">
      <c r="A127" s="4" t="s">
        <v>4760</v>
      </c>
      <c r="B127" t="s">
        <v>5498</v>
      </c>
      <c r="C127" t="s">
        <v>6304</v>
      </c>
      <c r="D127" t="s">
        <v>5444</v>
      </c>
      <c r="G127" s="5" t="s">
        <v>6076</v>
      </c>
      <c r="H127" s="5" t="s">
        <v>2756</v>
      </c>
      <c r="I127">
        <v>3</v>
      </c>
      <c r="J127">
        <v>48</v>
      </c>
      <c r="K127">
        <v>26.85</v>
      </c>
      <c r="L127">
        <f t="shared" si="6"/>
        <v>13706.85</v>
      </c>
      <c r="M127">
        <f t="shared" si="7"/>
        <v>393.75453878899964</v>
      </c>
      <c r="N127" t="str">
        <f t="shared" si="4"/>
        <v/>
      </c>
      <c r="O127" s="15" t="str">
        <f t="shared" si="5"/>
        <v>insert into noskrien_reit (dalibnieks, rez,skriesim_db,sacensibas) values ('Stavro Einārs',13706.85,'','Abavas senlejas Stirnu buks – 32 km/Lūsis');</v>
      </c>
    </row>
    <row r="128" spans="1:15" ht="13.5" thickBot="1">
      <c r="A128" s="4" t="s">
        <v>4761</v>
      </c>
      <c r="B128" t="s">
        <v>5590</v>
      </c>
      <c r="C128" t="s">
        <v>6282</v>
      </c>
      <c r="D128" t="s">
        <v>5457</v>
      </c>
      <c r="E128" t="s">
        <v>5088</v>
      </c>
      <c r="G128" s="5" t="s">
        <v>6077</v>
      </c>
      <c r="H128" s="5" t="s">
        <v>2757</v>
      </c>
      <c r="I128">
        <v>3</v>
      </c>
      <c r="J128">
        <v>48</v>
      </c>
      <c r="K128">
        <v>52.36</v>
      </c>
      <c r="L128">
        <f t="shared" si="6"/>
        <v>13732.36</v>
      </c>
      <c r="M128">
        <f t="shared" si="7"/>
        <v>393.02307833467802</v>
      </c>
      <c r="N128" t="str">
        <f t="shared" si="4"/>
        <v>y</v>
      </c>
      <c r="O128" s="15" t="str">
        <f t="shared" si="5"/>
        <v>insert into noskrien_reit (dalibnieks, rez,skriesim_db,sacensibas) values ('Zariņa Evita',13732.36,'y','Abavas senlejas Stirnu buks – 32 km/Lūsis');</v>
      </c>
    </row>
    <row r="129" spans="1:15" ht="13.5" thickBot="1">
      <c r="A129" s="4" t="s">
        <v>4762</v>
      </c>
      <c r="B129" t="s">
        <v>5008</v>
      </c>
      <c r="C129" t="s">
        <v>5174</v>
      </c>
      <c r="D129" t="s">
        <v>5444</v>
      </c>
      <c r="G129" s="5" t="s">
        <v>6078</v>
      </c>
      <c r="H129" s="5" t="s">
        <v>2758</v>
      </c>
      <c r="I129">
        <v>3</v>
      </c>
      <c r="J129">
        <v>51</v>
      </c>
      <c r="K129">
        <v>11.11</v>
      </c>
      <c r="L129">
        <f t="shared" si="6"/>
        <v>13871.11</v>
      </c>
      <c r="M129">
        <f t="shared" si="7"/>
        <v>389.09174536140222</v>
      </c>
      <c r="N129" t="str">
        <f t="shared" si="4"/>
        <v/>
      </c>
      <c r="O129" s="15" t="str">
        <f t="shared" si="5"/>
        <v>insert into noskrien_reit (dalibnieks, rez,skriesim_db,sacensibas) values ('Baranovskis Andris',13871.11,'','Abavas senlejas Stirnu buks – 32 km/Lūsis');</v>
      </c>
    </row>
    <row r="130" spans="1:15" ht="13.5" thickBot="1">
      <c r="A130" s="4" t="s">
        <v>4763</v>
      </c>
      <c r="B130" t="s">
        <v>6335</v>
      </c>
      <c r="C130" t="s">
        <v>6960</v>
      </c>
      <c r="D130" t="s">
        <v>5451</v>
      </c>
      <c r="E130" t="s">
        <v>5471</v>
      </c>
      <c r="G130" s="5" t="s">
        <v>6079</v>
      </c>
      <c r="H130" s="5" t="s">
        <v>2759</v>
      </c>
      <c r="I130">
        <v>3</v>
      </c>
      <c r="J130">
        <v>51</v>
      </c>
      <c r="K130">
        <v>18.86</v>
      </c>
      <c r="L130">
        <f t="shared" si="6"/>
        <v>13878.86</v>
      </c>
      <c r="M130">
        <f t="shared" si="7"/>
        <v>388.87447528111096</v>
      </c>
      <c r="N130" t="str">
        <f t="shared" ref="N130:N193" si="8">IF(E130="vsk noskrien","y","")</f>
        <v/>
      </c>
      <c r="O130" s="15" t="str">
        <f t="shared" ref="O130:O193" si="9">CONCATENATE("insert into noskrien_reit (dalibnieks, rez,skriesim_db,sacensibas) values ('",C130," ",B130,"',",L130,",'",N130,"','",$O$1,"');")</f>
        <v>insert into noskrien_reit (dalibnieks, rez,skriesim_db,sacensibas) values ('Genys Arturas',13878.86,'','Abavas senlejas Stirnu buks – 32 km/Lūsis');</v>
      </c>
    </row>
    <row r="131" spans="1:15" ht="13.5" thickBot="1">
      <c r="A131" s="4" t="s">
        <v>4764</v>
      </c>
      <c r="B131" t="s">
        <v>4990</v>
      </c>
      <c r="C131" t="s">
        <v>6483</v>
      </c>
      <c r="D131" t="s">
        <v>5460</v>
      </c>
      <c r="E131" t="s">
        <v>6080</v>
      </c>
      <c r="G131" s="5" t="s">
        <v>6081</v>
      </c>
      <c r="H131" s="5" t="s">
        <v>2760</v>
      </c>
      <c r="I131">
        <v>3</v>
      </c>
      <c r="J131">
        <v>52</v>
      </c>
      <c r="K131">
        <v>11.86</v>
      </c>
      <c r="L131">
        <f t="shared" ref="L131:L194" si="10">I131*3600+J131*60+K131</f>
        <v>13931.86</v>
      </c>
      <c r="M131">
        <f t="shared" ref="M131:M194" si="11">$L$2/L131*630</f>
        <v>387.39510732953102</v>
      </c>
      <c r="N131" t="str">
        <f t="shared" si="8"/>
        <v/>
      </c>
      <c r="O131" s="15" t="str">
        <f t="shared" si="9"/>
        <v>insert into noskrien_reit (dalibnieks, rez,skriesim_db,sacensibas) values ('Cīrulis Ainārs',13931.86,'','Abavas senlejas Stirnu buks – 32 km/Lūsis');</v>
      </c>
    </row>
    <row r="132" spans="1:15" ht="13.5" thickBot="1">
      <c r="A132" s="4" t="s">
        <v>4765</v>
      </c>
      <c r="B132" t="s">
        <v>4954</v>
      </c>
      <c r="C132" t="s">
        <v>6296</v>
      </c>
      <c r="D132" t="s">
        <v>5457</v>
      </c>
      <c r="G132" s="5" t="s">
        <v>6082</v>
      </c>
      <c r="H132" s="5" t="s">
        <v>2761</v>
      </c>
      <c r="I132">
        <v>3</v>
      </c>
      <c r="J132">
        <v>52</v>
      </c>
      <c r="K132">
        <v>32.11</v>
      </c>
      <c r="L132">
        <f t="shared" si="10"/>
        <v>13952.11</v>
      </c>
      <c r="M132">
        <f t="shared" si="11"/>
        <v>386.83284463783605</v>
      </c>
      <c r="N132" t="str">
        <f t="shared" si="8"/>
        <v/>
      </c>
      <c r="O132" s="15" t="str">
        <f t="shared" si="9"/>
        <v>insert into noskrien_reit (dalibnieks, rez,skriesim_db,sacensibas) values ('Vībure Līga',13952.11,'','Abavas senlejas Stirnu buks – 32 km/Lūsis');</v>
      </c>
    </row>
    <row r="133" spans="1:15" ht="13.5" thickBot="1">
      <c r="A133" s="4" t="s">
        <v>4766</v>
      </c>
      <c r="B133" t="s">
        <v>4960</v>
      </c>
      <c r="C133" t="s">
        <v>6957</v>
      </c>
      <c r="D133" t="s">
        <v>5444</v>
      </c>
      <c r="E133" t="s">
        <v>5088</v>
      </c>
      <c r="G133" s="5" t="s">
        <v>6083</v>
      </c>
      <c r="H133" s="5" t="s">
        <v>2762</v>
      </c>
      <c r="I133">
        <v>3</v>
      </c>
      <c r="J133">
        <v>52</v>
      </c>
      <c r="K133">
        <v>41.62</v>
      </c>
      <c r="L133">
        <f t="shared" si="10"/>
        <v>13961.62</v>
      </c>
      <c r="M133">
        <f t="shared" si="11"/>
        <v>386.56935226714376</v>
      </c>
      <c r="N133" t="str">
        <f t="shared" si="8"/>
        <v>y</v>
      </c>
      <c r="O133" s="15" t="str">
        <f t="shared" si="9"/>
        <v>insert into noskrien_reit (dalibnieks, rez,skriesim_db,sacensibas) values ('Ostelis Māris',13961.62,'y','Abavas senlejas Stirnu buks – 32 km/Lūsis');</v>
      </c>
    </row>
    <row r="134" spans="1:15" ht="13.5" thickBot="1">
      <c r="A134" s="4" t="s">
        <v>4767</v>
      </c>
      <c r="B134" t="s">
        <v>5013</v>
      </c>
      <c r="C134" t="s">
        <v>5014</v>
      </c>
      <c r="D134" t="s">
        <v>5444</v>
      </c>
      <c r="E134" t="s">
        <v>5088</v>
      </c>
      <c r="G134" s="5" t="s">
        <v>6084</v>
      </c>
      <c r="H134" s="5" t="s">
        <v>2763</v>
      </c>
      <c r="I134">
        <v>3</v>
      </c>
      <c r="J134">
        <v>52</v>
      </c>
      <c r="K134">
        <v>50.12</v>
      </c>
      <c r="L134">
        <f t="shared" si="10"/>
        <v>13970.12</v>
      </c>
      <c r="M134">
        <f t="shared" si="11"/>
        <v>386.33414745184717</v>
      </c>
      <c r="N134" t="str">
        <f t="shared" si="8"/>
        <v>y</v>
      </c>
      <c r="O134" s="15" t="str">
        <f t="shared" si="9"/>
        <v>insert into noskrien_reit (dalibnieks, rez,skriesim_db,sacensibas) values ('Līcītis Artis',13970.12,'y','Abavas senlejas Stirnu buks – 32 km/Lūsis');</v>
      </c>
    </row>
    <row r="135" spans="1:15" ht="13.5" thickBot="1">
      <c r="A135" s="4" t="s">
        <v>4768</v>
      </c>
      <c r="B135" t="s">
        <v>5248</v>
      </c>
      <c r="C135" t="s">
        <v>6301</v>
      </c>
      <c r="D135" t="s">
        <v>5451</v>
      </c>
      <c r="E135" t="s">
        <v>5978</v>
      </c>
      <c r="G135" s="5" t="s">
        <v>6085</v>
      </c>
      <c r="H135" s="5" t="s">
        <v>2764</v>
      </c>
      <c r="I135">
        <v>3</v>
      </c>
      <c r="J135">
        <v>55</v>
      </c>
      <c r="K135">
        <v>15.62</v>
      </c>
      <c r="L135">
        <f t="shared" si="10"/>
        <v>14115.62</v>
      </c>
      <c r="M135">
        <f t="shared" si="11"/>
        <v>382.35191936308848</v>
      </c>
      <c r="N135" t="str">
        <f t="shared" si="8"/>
        <v/>
      </c>
      <c r="O135" s="15" t="str">
        <f t="shared" si="9"/>
        <v>insert into noskrien_reit (dalibnieks, rez,skriesim_db,sacensibas) values ('Malderis Kalvis',14115.62,'','Abavas senlejas Stirnu buks – 32 km/Lūsis');</v>
      </c>
    </row>
    <row r="136" spans="1:15" ht="13.5" thickBot="1">
      <c r="A136" s="4" t="s">
        <v>4769</v>
      </c>
      <c r="B136" t="s">
        <v>5029</v>
      </c>
      <c r="C136" t="s">
        <v>5542</v>
      </c>
      <c r="D136" t="s">
        <v>5444</v>
      </c>
      <c r="E136" t="s">
        <v>5483</v>
      </c>
      <c r="G136" s="5" t="s">
        <v>6086</v>
      </c>
      <c r="H136" s="5" t="s">
        <v>2765</v>
      </c>
      <c r="I136">
        <v>3</v>
      </c>
      <c r="J136">
        <v>55</v>
      </c>
      <c r="K136">
        <v>27</v>
      </c>
      <c r="L136">
        <f t="shared" si="10"/>
        <v>14127</v>
      </c>
      <c r="M136">
        <f t="shared" si="11"/>
        <v>382.04391590571242</v>
      </c>
      <c r="N136" t="str">
        <f t="shared" si="8"/>
        <v/>
      </c>
      <c r="O136" s="15" t="str">
        <f t="shared" si="9"/>
        <v>insert into noskrien_reit (dalibnieks, rez,skriesim_db,sacensibas) values ('Goško Ģirts',14127,'','Abavas senlejas Stirnu buks – 32 km/Lūsis');</v>
      </c>
    </row>
    <row r="137" spans="1:15" ht="13.5" thickBot="1">
      <c r="A137" s="4" t="s">
        <v>4770</v>
      </c>
      <c r="B137" t="s">
        <v>4948</v>
      </c>
      <c r="C137" t="s">
        <v>5046</v>
      </c>
      <c r="D137" t="s">
        <v>5444</v>
      </c>
      <c r="E137" t="s">
        <v>5088</v>
      </c>
      <c r="G137" s="5" t="s">
        <v>6087</v>
      </c>
      <c r="H137" s="5" t="s">
        <v>2766</v>
      </c>
      <c r="I137">
        <v>3</v>
      </c>
      <c r="J137">
        <v>55</v>
      </c>
      <c r="K137">
        <v>27.38</v>
      </c>
      <c r="L137">
        <f t="shared" si="10"/>
        <v>14127.38</v>
      </c>
      <c r="M137">
        <f t="shared" si="11"/>
        <v>382.03363964160371</v>
      </c>
      <c r="N137" t="str">
        <f t="shared" si="8"/>
        <v>y</v>
      </c>
      <c r="O137" s="15" t="str">
        <f t="shared" si="9"/>
        <v>insert into noskrien_reit (dalibnieks, rez,skriesim_db,sacensibas) values ('Ābelītis Edgars',14127.38,'y','Abavas senlejas Stirnu buks – 32 km/Lūsis');</v>
      </c>
    </row>
    <row r="138" spans="1:15" ht="13.5" thickBot="1">
      <c r="A138" s="4" t="s">
        <v>4771</v>
      </c>
      <c r="B138" t="s">
        <v>5193</v>
      </c>
      <c r="C138" t="s">
        <v>5194</v>
      </c>
      <c r="D138" t="s">
        <v>5444</v>
      </c>
      <c r="E138" t="s">
        <v>5195</v>
      </c>
      <c r="G138" s="5" t="s">
        <v>6088</v>
      </c>
      <c r="H138" s="5" t="s">
        <v>2767</v>
      </c>
      <c r="I138">
        <v>3</v>
      </c>
      <c r="J138">
        <v>56</v>
      </c>
      <c r="K138">
        <v>22.37</v>
      </c>
      <c r="L138">
        <f t="shared" si="10"/>
        <v>14182.37</v>
      </c>
      <c r="M138">
        <f t="shared" si="11"/>
        <v>380.5523618407924</v>
      </c>
      <c r="N138" t="str">
        <f t="shared" si="8"/>
        <v/>
      </c>
      <c r="O138" s="15" t="str">
        <f t="shared" si="9"/>
        <v>insert into noskrien_reit (dalibnieks, rez,skriesim_db,sacensibas) values ('Seņko Igors',14182.37,'','Abavas senlejas Stirnu buks – 32 km/Lūsis');</v>
      </c>
    </row>
    <row r="139" spans="1:15" ht="13.5" thickBot="1">
      <c r="A139" s="4" t="s">
        <v>4772</v>
      </c>
      <c r="B139" t="s">
        <v>4975</v>
      </c>
      <c r="C139" t="s">
        <v>5071</v>
      </c>
      <c r="D139" t="s">
        <v>5460</v>
      </c>
      <c r="E139" t="s">
        <v>5874</v>
      </c>
      <c r="G139" s="5" t="s">
        <v>6089</v>
      </c>
      <c r="H139" s="5" t="s">
        <v>2768</v>
      </c>
      <c r="I139">
        <v>3</v>
      </c>
      <c r="J139">
        <v>57</v>
      </c>
      <c r="K139">
        <v>15.38</v>
      </c>
      <c r="L139">
        <f t="shared" si="10"/>
        <v>14235.38</v>
      </c>
      <c r="M139">
        <f t="shared" si="11"/>
        <v>379.13525315095205</v>
      </c>
      <c r="N139" t="str">
        <f t="shared" si="8"/>
        <v/>
      </c>
      <c r="O139" s="15" t="str">
        <f t="shared" si="9"/>
        <v>insert into noskrien_reit (dalibnieks, rez,skriesim_db,sacensibas) values ('Marčinkus Jānis',14235.38,'','Abavas senlejas Stirnu buks – 32 km/Lūsis');</v>
      </c>
    </row>
    <row r="140" spans="1:15" ht="13.5" thickBot="1">
      <c r="A140" s="4" t="s">
        <v>4773</v>
      </c>
      <c r="B140" t="s">
        <v>5337</v>
      </c>
      <c r="C140" t="s">
        <v>5556</v>
      </c>
      <c r="D140" t="s">
        <v>5457</v>
      </c>
      <c r="E140" t="s">
        <v>5088</v>
      </c>
      <c r="G140" s="5" t="s">
        <v>6090</v>
      </c>
      <c r="H140" s="5" t="s">
        <v>2769</v>
      </c>
      <c r="I140">
        <v>3</v>
      </c>
      <c r="J140">
        <v>57</v>
      </c>
      <c r="K140">
        <v>56.88</v>
      </c>
      <c r="L140">
        <f t="shared" si="10"/>
        <v>14276.88</v>
      </c>
      <c r="M140">
        <f t="shared" si="11"/>
        <v>378.03318372081299</v>
      </c>
      <c r="N140" t="str">
        <f t="shared" si="8"/>
        <v>y</v>
      </c>
      <c r="O140" s="15" t="str">
        <f t="shared" si="9"/>
        <v>insert into noskrien_reit (dalibnieks, rez,skriesim_db,sacensibas) values ('Sprice Kristīne',14276.88,'y','Abavas senlejas Stirnu buks – 32 km/Lūsis');</v>
      </c>
    </row>
    <row r="141" spans="1:15" ht="13.5" thickBot="1">
      <c r="A141" s="4" t="s">
        <v>4774</v>
      </c>
      <c r="B141" t="s">
        <v>5175</v>
      </c>
      <c r="C141" t="s">
        <v>5223</v>
      </c>
      <c r="D141" t="s">
        <v>5444</v>
      </c>
      <c r="E141" t="s">
        <v>6091</v>
      </c>
      <c r="G141" s="5" t="s">
        <v>6092</v>
      </c>
      <c r="H141" s="5" t="s">
        <v>2770</v>
      </c>
      <c r="I141">
        <v>3</v>
      </c>
      <c r="J141">
        <v>58</v>
      </c>
      <c r="K141">
        <v>21.13</v>
      </c>
      <c r="L141">
        <f t="shared" si="10"/>
        <v>14301.13</v>
      </c>
      <c r="M141">
        <f t="shared" si="11"/>
        <v>377.39216411570271</v>
      </c>
      <c r="N141" t="str">
        <f t="shared" si="8"/>
        <v/>
      </c>
      <c r="O141" s="15" t="str">
        <f t="shared" si="9"/>
        <v>insert into noskrien_reit (dalibnieks, rez,skriesim_db,sacensibas) values ('Kravis Kārlis',14301.13,'','Abavas senlejas Stirnu buks – 32 km/Lūsis');</v>
      </c>
    </row>
    <row r="142" spans="1:15" ht="13.5" thickBot="1">
      <c r="A142" s="4" t="s">
        <v>4775</v>
      </c>
      <c r="B142" s="4" t="s">
        <v>6970</v>
      </c>
      <c r="C142" t="s">
        <v>6285</v>
      </c>
      <c r="D142" t="s">
        <v>5488</v>
      </c>
      <c r="E142" t="s">
        <v>5489</v>
      </c>
      <c r="G142" s="5" t="s">
        <v>6093</v>
      </c>
      <c r="H142" s="5" t="s">
        <v>2771</v>
      </c>
      <c r="I142">
        <v>3</v>
      </c>
      <c r="J142">
        <v>58</v>
      </c>
      <c r="K142">
        <v>28.13</v>
      </c>
      <c r="L142">
        <f t="shared" si="10"/>
        <v>14308.13</v>
      </c>
      <c r="M142">
        <f t="shared" si="11"/>
        <v>377.20753166206907</v>
      </c>
      <c r="N142" t="str">
        <f t="shared" si="8"/>
        <v/>
      </c>
      <c r="O142" s="15" t="str">
        <f t="shared" si="9"/>
        <v>insert into noskrien_reit (dalibnieks, rez,skriesim_db,sacensibas) values ('Kukk Kaidi Keir',14308.13,'','Abavas senlejas Stirnu buks – 32 km/Lūsis');</v>
      </c>
    </row>
    <row r="143" spans="1:15" ht="13.5" thickBot="1">
      <c r="A143" s="4" t="s">
        <v>4776</v>
      </c>
      <c r="B143" t="s">
        <v>5581</v>
      </c>
      <c r="C143" t="s">
        <v>6310</v>
      </c>
      <c r="D143" t="s">
        <v>5457</v>
      </c>
      <c r="E143" t="s">
        <v>6094</v>
      </c>
      <c r="G143" s="5" t="s">
        <v>6095</v>
      </c>
      <c r="H143" s="5" t="s">
        <v>2772</v>
      </c>
      <c r="I143">
        <v>3</v>
      </c>
      <c r="J143">
        <v>58</v>
      </c>
      <c r="K143">
        <v>45.39</v>
      </c>
      <c r="L143">
        <f t="shared" si="10"/>
        <v>14325.39</v>
      </c>
      <c r="M143">
        <f t="shared" si="11"/>
        <v>376.75305174937643</v>
      </c>
      <c r="N143" t="str">
        <f t="shared" si="8"/>
        <v/>
      </c>
      <c r="O143" s="15" t="str">
        <f t="shared" si="9"/>
        <v>insert into noskrien_reit (dalibnieks, rez,skriesim_db,sacensibas) values ('Gucu Viktorija',14325.39,'','Abavas senlejas Stirnu buks – 32 km/Lūsis');</v>
      </c>
    </row>
    <row r="144" spans="1:15" ht="13.5" thickBot="1">
      <c r="A144" s="4" t="s">
        <v>4777</v>
      </c>
      <c r="B144" t="s">
        <v>5061</v>
      </c>
      <c r="C144" t="s">
        <v>5252</v>
      </c>
      <c r="D144" t="s">
        <v>5444</v>
      </c>
      <c r="E144" t="s">
        <v>6096</v>
      </c>
      <c r="G144" s="5" t="s">
        <v>6097</v>
      </c>
      <c r="H144" s="5" t="s">
        <v>2773</v>
      </c>
      <c r="I144">
        <v>3</v>
      </c>
      <c r="J144">
        <v>58</v>
      </c>
      <c r="K144">
        <v>45.63</v>
      </c>
      <c r="L144">
        <f t="shared" si="10"/>
        <v>14325.63</v>
      </c>
      <c r="M144">
        <f t="shared" si="11"/>
        <v>376.74673993395055</v>
      </c>
      <c r="N144" t="str">
        <f t="shared" si="8"/>
        <v/>
      </c>
      <c r="O144" s="15" t="str">
        <f t="shared" si="9"/>
        <v>insert into noskrien_reit (dalibnieks, rez,skriesim_db,sacensibas) values ('Boriss Kaspars',14325.63,'','Abavas senlejas Stirnu buks – 32 km/Lūsis');</v>
      </c>
    </row>
    <row r="145" spans="1:15" ht="13.5" thickBot="1">
      <c r="A145" s="4" t="s">
        <v>4778</v>
      </c>
      <c r="B145" t="s">
        <v>5226</v>
      </c>
      <c r="C145" t="s">
        <v>5208</v>
      </c>
      <c r="D145" t="s">
        <v>5451</v>
      </c>
      <c r="G145" s="5" t="s">
        <v>6098</v>
      </c>
      <c r="H145" s="5" t="s">
        <v>2774</v>
      </c>
      <c r="I145">
        <v>4</v>
      </c>
      <c r="J145">
        <v>0</v>
      </c>
      <c r="K145">
        <v>32.14</v>
      </c>
      <c r="L145">
        <f t="shared" si="10"/>
        <v>14432.14</v>
      </c>
      <c r="M145">
        <f t="shared" si="11"/>
        <v>373.96632793196295</v>
      </c>
      <c r="N145" t="str">
        <f t="shared" si="8"/>
        <v/>
      </c>
      <c r="O145" s="15" t="str">
        <f t="shared" si="9"/>
        <v>insert into noskrien_reit (dalibnieks, rez,skriesim_db,sacensibas) values ('Gailis Emīls',14432.14,'','Abavas senlejas Stirnu buks – 32 km/Lūsis');</v>
      </c>
    </row>
    <row r="146" spans="1:15" ht="13.5" thickBot="1">
      <c r="A146" s="4" t="s">
        <v>4779</v>
      </c>
      <c r="B146" t="s">
        <v>5244</v>
      </c>
      <c r="C146" t="s">
        <v>5245</v>
      </c>
      <c r="D146" t="s">
        <v>5474</v>
      </c>
      <c r="E146" t="s">
        <v>5313</v>
      </c>
      <c r="G146" s="5" t="s">
        <v>6099</v>
      </c>
      <c r="H146" s="5" t="s">
        <v>2775</v>
      </c>
      <c r="I146">
        <v>4</v>
      </c>
      <c r="J146">
        <v>0</v>
      </c>
      <c r="K146">
        <v>49.89</v>
      </c>
      <c r="L146">
        <f t="shared" si="10"/>
        <v>14449.89</v>
      </c>
      <c r="M146">
        <f t="shared" si="11"/>
        <v>373.506954032176</v>
      </c>
      <c r="N146" t="str">
        <f t="shared" si="8"/>
        <v/>
      </c>
      <c r="O146" s="15" t="str">
        <f t="shared" si="9"/>
        <v>insert into noskrien_reit (dalibnieks, rez,skriesim_db,sacensibas) values ('Pūpola Maija',14449.89,'','Abavas senlejas Stirnu buks – 32 km/Lūsis');</v>
      </c>
    </row>
    <row r="147" spans="1:15" ht="13.5" thickBot="1">
      <c r="A147" s="4" t="s">
        <v>4780</v>
      </c>
      <c r="B147" t="s">
        <v>5221</v>
      </c>
      <c r="C147" t="s">
        <v>5558</v>
      </c>
      <c r="D147" t="s">
        <v>5457</v>
      </c>
      <c r="E147" t="s">
        <v>5088</v>
      </c>
      <c r="G147" s="5" t="s">
        <v>6100</v>
      </c>
      <c r="H147" s="5" t="s">
        <v>2776</v>
      </c>
      <c r="I147">
        <v>4</v>
      </c>
      <c r="J147">
        <v>1</v>
      </c>
      <c r="K147">
        <v>23.14</v>
      </c>
      <c r="L147">
        <f t="shared" si="10"/>
        <v>14483.14</v>
      </c>
      <c r="M147">
        <f t="shared" si="11"/>
        <v>372.64946689737172</v>
      </c>
      <c r="N147" t="str">
        <f t="shared" si="8"/>
        <v>y</v>
      </c>
      <c r="O147" s="15" t="str">
        <f t="shared" si="9"/>
        <v>insert into noskrien_reit (dalibnieks, rez,skriesim_db,sacensibas) values ('Limanāne Ilze',14483.14,'y','Abavas senlejas Stirnu buks – 32 km/Lūsis');</v>
      </c>
    </row>
    <row r="148" spans="1:15" ht="13.5" thickBot="1">
      <c r="A148" s="4" t="s">
        <v>4781</v>
      </c>
      <c r="B148" t="s">
        <v>5061</v>
      </c>
      <c r="C148" t="s">
        <v>5075</v>
      </c>
      <c r="D148" t="s">
        <v>5444</v>
      </c>
      <c r="G148" s="5" t="s">
        <v>6101</v>
      </c>
      <c r="H148" s="5" t="s">
        <v>2777</v>
      </c>
      <c r="I148">
        <v>4</v>
      </c>
      <c r="J148">
        <v>1</v>
      </c>
      <c r="K148">
        <v>50.14</v>
      </c>
      <c r="L148">
        <f t="shared" si="10"/>
        <v>14510.14</v>
      </c>
      <c r="M148">
        <f t="shared" si="11"/>
        <v>371.95605280169588</v>
      </c>
      <c r="N148" t="str">
        <f t="shared" si="8"/>
        <v/>
      </c>
      <c r="O148" s="15" t="str">
        <f t="shared" si="9"/>
        <v>insert into noskrien_reit (dalibnieks, rez,skriesim_db,sacensibas) values ('Vingris Kaspars',14510.14,'','Abavas senlejas Stirnu buks – 32 km/Lūsis');</v>
      </c>
    </row>
    <row r="149" spans="1:15" ht="13.5" thickBot="1">
      <c r="A149" s="4" t="s">
        <v>4782</v>
      </c>
      <c r="B149" t="s">
        <v>5018</v>
      </c>
      <c r="C149" t="s">
        <v>6309</v>
      </c>
      <c r="D149" t="s">
        <v>5444</v>
      </c>
      <c r="E149" t="s">
        <v>5468</v>
      </c>
      <c r="G149" s="5" t="s">
        <v>6102</v>
      </c>
      <c r="H149" s="5" t="s">
        <v>2778</v>
      </c>
      <c r="I149">
        <v>4</v>
      </c>
      <c r="J149">
        <v>2</v>
      </c>
      <c r="K149">
        <v>13.39</v>
      </c>
      <c r="L149">
        <f t="shared" si="10"/>
        <v>14533.39</v>
      </c>
      <c r="M149">
        <f t="shared" si="11"/>
        <v>371.36101074835261</v>
      </c>
      <c r="N149" t="str">
        <f t="shared" si="8"/>
        <v/>
      </c>
      <c r="O149" s="15" t="str">
        <f t="shared" si="9"/>
        <v>insert into noskrien_reit (dalibnieks, rez,skriesim_db,sacensibas) values ('Raits Didzis',14533.39,'','Abavas senlejas Stirnu buks – 32 km/Lūsis');</v>
      </c>
    </row>
    <row r="150" spans="1:15" ht="13.5" thickBot="1">
      <c r="A150" s="4" t="s">
        <v>4783</v>
      </c>
      <c r="B150" t="s">
        <v>4954</v>
      </c>
      <c r="C150" t="s">
        <v>6295</v>
      </c>
      <c r="D150" t="s">
        <v>5457</v>
      </c>
      <c r="G150" s="5" t="s">
        <v>6103</v>
      </c>
      <c r="H150" s="5" t="s">
        <v>2779</v>
      </c>
      <c r="I150">
        <v>4</v>
      </c>
      <c r="J150">
        <v>2</v>
      </c>
      <c r="K150">
        <v>49.14</v>
      </c>
      <c r="L150">
        <f t="shared" si="10"/>
        <v>14569.14</v>
      </c>
      <c r="M150">
        <f t="shared" si="11"/>
        <v>370.4497588738937</v>
      </c>
      <c r="N150" t="str">
        <f t="shared" si="8"/>
        <v/>
      </c>
      <c r="O150" s="15" t="str">
        <f t="shared" si="9"/>
        <v>insert into noskrien_reit (dalibnieks, rez,skriesim_db,sacensibas) values ('Rukšāne Līga',14569.14,'','Abavas senlejas Stirnu buks – 32 km/Lūsis');</v>
      </c>
    </row>
    <row r="151" spans="1:15" ht="13.5" thickBot="1">
      <c r="A151" s="4" t="s">
        <v>4784</v>
      </c>
      <c r="B151" t="s">
        <v>4963</v>
      </c>
      <c r="C151" t="s">
        <v>5597</v>
      </c>
      <c r="D151" t="s">
        <v>5444</v>
      </c>
      <c r="G151" s="5" t="s">
        <v>6104</v>
      </c>
      <c r="H151" s="5" t="s">
        <v>2780</v>
      </c>
      <c r="I151">
        <v>4</v>
      </c>
      <c r="J151">
        <v>2</v>
      </c>
      <c r="K151">
        <v>59.89</v>
      </c>
      <c r="L151">
        <f t="shared" si="10"/>
        <v>14579.89</v>
      </c>
      <c r="M151">
        <f t="shared" si="11"/>
        <v>370.1766199882166</v>
      </c>
      <c r="N151" t="str">
        <f t="shared" si="8"/>
        <v/>
      </c>
      <c r="O151" s="15" t="str">
        <f t="shared" si="9"/>
        <v>insert into noskrien_reit (dalibnieks, rez,skriesim_db,sacensibas) values ('Prūsis Aigars',14579.89,'','Abavas senlejas Stirnu buks – 32 km/Lūsis');</v>
      </c>
    </row>
    <row r="152" spans="1:15" ht="13.5" thickBot="1">
      <c r="A152" s="4" t="s">
        <v>4785</v>
      </c>
      <c r="B152" t="s">
        <v>5278</v>
      </c>
      <c r="C152" t="s">
        <v>5279</v>
      </c>
      <c r="D152" t="s">
        <v>5442</v>
      </c>
      <c r="E152" t="s">
        <v>5088</v>
      </c>
      <c r="G152" s="5" t="s">
        <v>6105</v>
      </c>
      <c r="H152" s="5" t="s">
        <v>2781</v>
      </c>
      <c r="I152">
        <v>4</v>
      </c>
      <c r="J152">
        <v>3</v>
      </c>
      <c r="K152">
        <v>43.15</v>
      </c>
      <c r="L152">
        <f t="shared" si="10"/>
        <v>14623.15</v>
      </c>
      <c r="M152">
        <f t="shared" si="11"/>
        <v>369.08151800398679</v>
      </c>
      <c r="N152" t="str">
        <f t="shared" si="8"/>
        <v>y</v>
      </c>
      <c r="O152" s="15" t="str">
        <f t="shared" si="9"/>
        <v>insert into noskrien_reit (dalibnieks, rez,skriesim_db,sacensibas) values ('Dovnarovičs Ēriks',14623.15,'y','Abavas senlejas Stirnu buks – 32 km/Lūsis');</v>
      </c>
    </row>
    <row r="153" spans="1:15" ht="13.5" thickBot="1">
      <c r="A153" s="4" t="s">
        <v>4786</v>
      </c>
      <c r="B153" t="s">
        <v>5583</v>
      </c>
      <c r="C153" t="s">
        <v>6303</v>
      </c>
      <c r="D153" t="s">
        <v>5444</v>
      </c>
      <c r="G153" s="5" t="s">
        <v>6106</v>
      </c>
      <c r="H153" s="5" t="s">
        <v>2782</v>
      </c>
      <c r="I153">
        <v>4</v>
      </c>
      <c r="J153">
        <v>4</v>
      </c>
      <c r="K153">
        <v>3.9</v>
      </c>
      <c r="L153">
        <f t="shared" si="10"/>
        <v>14643.9</v>
      </c>
      <c r="M153">
        <f t="shared" si="11"/>
        <v>368.55853973326776</v>
      </c>
      <c r="N153" t="str">
        <f t="shared" si="8"/>
        <v/>
      </c>
      <c r="O153" s="15" t="str">
        <f t="shared" si="9"/>
        <v>insert into noskrien_reit (dalibnieks, rez,skriesim_db,sacensibas) values ('Neijs Krišjānis',14643.9,'','Abavas senlejas Stirnu buks – 32 km/Lūsis');</v>
      </c>
    </row>
    <row r="154" spans="1:15" ht="13.5" thickBot="1">
      <c r="A154" s="4" t="s">
        <v>4787</v>
      </c>
      <c r="B154" t="s">
        <v>5193</v>
      </c>
      <c r="C154" t="s">
        <v>6363</v>
      </c>
      <c r="D154" t="s">
        <v>5451</v>
      </c>
      <c r="G154" s="5" t="s">
        <v>6107</v>
      </c>
      <c r="H154" s="5" t="s">
        <v>2783</v>
      </c>
      <c r="I154">
        <v>4</v>
      </c>
      <c r="J154">
        <v>4</v>
      </c>
      <c r="K154">
        <v>8.4</v>
      </c>
      <c r="L154">
        <f t="shared" si="10"/>
        <v>14648.4</v>
      </c>
      <c r="M154">
        <f t="shared" si="11"/>
        <v>368.44531826001474</v>
      </c>
      <c r="N154" t="str">
        <f t="shared" si="8"/>
        <v/>
      </c>
      <c r="O154" s="15" t="str">
        <f t="shared" si="9"/>
        <v>insert into noskrien_reit (dalibnieks, rez,skriesim_db,sacensibas) values ('Miezis Igors',14648.4,'','Abavas senlejas Stirnu buks – 32 km/Lūsis');</v>
      </c>
    </row>
    <row r="155" spans="1:15" ht="13.5" thickBot="1">
      <c r="A155" s="4" t="s">
        <v>4788</v>
      </c>
      <c r="B155" t="s">
        <v>5181</v>
      </c>
      <c r="C155" t="s">
        <v>5296</v>
      </c>
      <c r="D155" t="s">
        <v>5444</v>
      </c>
      <c r="E155" t="s">
        <v>5297</v>
      </c>
      <c r="G155" s="5" t="s">
        <v>6108</v>
      </c>
      <c r="H155" s="5" t="s">
        <v>2784</v>
      </c>
      <c r="I155">
        <v>4</v>
      </c>
      <c r="J155">
        <v>4</v>
      </c>
      <c r="K155">
        <v>22.15</v>
      </c>
      <c r="L155">
        <f t="shared" si="10"/>
        <v>14662.15</v>
      </c>
      <c r="M155">
        <f t="shared" si="11"/>
        <v>368.09979436849301</v>
      </c>
      <c r="N155" t="str">
        <f t="shared" si="8"/>
        <v/>
      </c>
      <c r="O155" s="15" t="str">
        <f t="shared" si="9"/>
        <v>insert into noskrien_reit (dalibnieks, rez,skriesim_db,sacensibas) values ('Urtāns Jurģis',14662.15,'','Abavas senlejas Stirnu buks – 32 km/Lūsis');</v>
      </c>
    </row>
    <row r="156" spans="1:15" ht="13.5" thickBot="1">
      <c r="A156" s="4" t="s">
        <v>4789</v>
      </c>
      <c r="B156" t="s">
        <v>5583</v>
      </c>
      <c r="C156" t="s">
        <v>6313</v>
      </c>
      <c r="D156" t="s">
        <v>5444</v>
      </c>
      <c r="E156" t="s">
        <v>5492</v>
      </c>
      <c r="G156" s="5" t="s">
        <v>6109</v>
      </c>
      <c r="H156" s="5" t="s">
        <v>2785</v>
      </c>
      <c r="I156">
        <v>4</v>
      </c>
      <c r="J156">
        <v>4</v>
      </c>
      <c r="K156">
        <v>40.4</v>
      </c>
      <c r="L156">
        <f t="shared" si="10"/>
        <v>14680.4</v>
      </c>
      <c r="M156">
        <f t="shared" si="11"/>
        <v>367.6421895861148</v>
      </c>
      <c r="N156" t="str">
        <f t="shared" si="8"/>
        <v/>
      </c>
      <c r="O156" s="15" t="str">
        <f t="shared" si="9"/>
        <v>insert into noskrien_reit (dalibnieks, rez,skriesim_db,sacensibas) values ('Nesenbergs Krišjānis',14680.4,'','Abavas senlejas Stirnu buks – 32 km/Lūsis');</v>
      </c>
    </row>
    <row r="157" spans="1:15" ht="13.5" thickBot="1">
      <c r="A157" s="4" t="s">
        <v>4790</v>
      </c>
      <c r="B157" t="s">
        <v>5210</v>
      </c>
      <c r="C157" t="s">
        <v>6182</v>
      </c>
      <c r="D157" t="s">
        <v>5444</v>
      </c>
      <c r="G157" s="5" t="s">
        <v>6110</v>
      </c>
      <c r="H157" s="5" t="s">
        <v>2786</v>
      </c>
      <c r="I157">
        <v>4</v>
      </c>
      <c r="J157">
        <v>4</v>
      </c>
      <c r="K157">
        <v>44.15</v>
      </c>
      <c r="L157">
        <f t="shared" si="10"/>
        <v>14684.15</v>
      </c>
      <c r="M157">
        <f t="shared" si="11"/>
        <v>367.54830208081501</v>
      </c>
      <c r="N157" t="str">
        <f t="shared" si="8"/>
        <v/>
      </c>
      <c r="O157" s="15" t="str">
        <f t="shared" si="9"/>
        <v>insert into noskrien_reit (dalibnieks, rez,skriesim_db,sacensibas) values ('Atteka Arnis',14684.15,'','Abavas senlejas Stirnu buks – 32 km/Lūsis');</v>
      </c>
    </row>
    <row r="158" spans="1:15" ht="13.5" thickBot="1">
      <c r="A158" s="4" t="s">
        <v>4791</v>
      </c>
      <c r="B158" t="s">
        <v>4969</v>
      </c>
      <c r="C158" t="s">
        <v>6305</v>
      </c>
      <c r="D158" t="s">
        <v>5444</v>
      </c>
      <c r="E158" t="s">
        <v>5415</v>
      </c>
      <c r="G158" s="5" t="s">
        <v>6111</v>
      </c>
      <c r="H158" s="5" t="s">
        <v>2787</v>
      </c>
      <c r="I158">
        <v>4</v>
      </c>
      <c r="J158">
        <v>5</v>
      </c>
      <c r="K158">
        <v>22.15</v>
      </c>
      <c r="L158">
        <f t="shared" si="10"/>
        <v>14722.15</v>
      </c>
      <c r="M158">
        <f t="shared" si="11"/>
        <v>366.59960671505178</v>
      </c>
      <c r="N158" t="str">
        <f t="shared" si="8"/>
        <v/>
      </c>
      <c r="O158" s="15" t="str">
        <f t="shared" si="9"/>
        <v>insert into noskrien_reit (dalibnieks, rez,skriesim_db,sacensibas) values ('Malzubris Mārtiņš',14722.15,'','Abavas senlejas Stirnu buks – 32 km/Lūsis');</v>
      </c>
    </row>
    <row r="159" spans="1:15" ht="13.5" thickBot="1">
      <c r="A159" s="4" t="s">
        <v>4792</v>
      </c>
      <c r="B159" t="s">
        <v>5042</v>
      </c>
      <c r="C159" t="s">
        <v>5612</v>
      </c>
      <c r="D159" t="s">
        <v>5457</v>
      </c>
      <c r="G159" s="5" t="s">
        <v>6112</v>
      </c>
      <c r="H159" s="5" t="s">
        <v>2788</v>
      </c>
      <c r="I159">
        <v>4</v>
      </c>
      <c r="J159">
        <v>6</v>
      </c>
      <c r="K159">
        <v>48.9</v>
      </c>
      <c r="L159">
        <f t="shared" si="10"/>
        <v>14808.9</v>
      </c>
      <c r="M159">
        <f t="shared" si="11"/>
        <v>364.45207949273748</v>
      </c>
      <c r="N159" t="str">
        <f t="shared" si="8"/>
        <v/>
      </c>
      <c r="O159" s="15" t="str">
        <f t="shared" si="9"/>
        <v>insert into noskrien_reit (dalibnieks, rez,skriesim_db,sacensibas) values ('Melezere Aija',14808.9,'','Abavas senlejas Stirnu buks – 32 km/Lūsis');</v>
      </c>
    </row>
    <row r="160" spans="1:15" ht="13.5" thickBot="1">
      <c r="A160" s="4" t="s">
        <v>4793</v>
      </c>
      <c r="B160" t="s">
        <v>4975</v>
      </c>
      <c r="C160" t="s">
        <v>6461</v>
      </c>
      <c r="D160" t="s">
        <v>5444</v>
      </c>
      <c r="G160" s="5" t="s">
        <v>6113</v>
      </c>
      <c r="H160" s="5" t="s">
        <v>2789</v>
      </c>
      <c r="I160">
        <v>4</v>
      </c>
      <c r="J160">
        <v>6</v>
      </c>
      <c r="K160">
        <v>50.9</v>
      </c>
      <c r="L160">
        <f t="shared" si="10"/>
        <v>14810.9</v>
      </c>
      <c r="M160">
        <f t="shared" si="11"/>
        <v>364.40286545719704</v>
      </c>
      <c r="N160" t="str">
        <f t="shared" si="8"/>
        <v/>
      </c>
      <c r="O160" s="15" t="str">
        <f t="shared" si="9"/>
        <v>insert into noskrien_reit (dalibnieks, rez,skriesim_db,sacensibas) values ('Kesteris Jānis',14810.9,'','Abavas senlejas Stirnu buks – 32 km/Lūsis');</v>
      </c>
    </row>
    <row r="161" spans="1:15" ht="13.5" thickBot="1">
      <c r="A161" s="4" t="s">
        <v>4794</v>
      </c>
      <c r="B161" t="s">
        <v>6469</v>
      </c>
      <c r="C161" t="s">
        <v>6959</v>
      </c>
      <c r="D161" t="s">
        <v>5457</v>
      </c>
      <c r="E161" t="s">
        <v>5441</v>
      </c>
      <c r="G161" s="5" t="s">
        <v>6114</v>
      </c>
      <c r="H161" s="5" t="s">
        <v>2790</v>
      </c>
      <c r="I161">
        <v>4</v>
      </c>
      <c r="J161">
        <v>7</v>
      </c>
      <c r="K161">
        <v>42.66</v>
      </c>
      <c r="L161">
        <f t="shared" si="10"/>
        <v>14862.66</v>
      </c>
      <c r="M161">
        <f t="shared" si="11"/>
        <v>363.13381319360059</v>
      </c>
      <c r="N161" t="str">
        <f t="shared" si="8"/>
        <v/>
      </c>
      <c r="O161" s="15" t="str">
        <f t="shared" si="9"/>
        <v>insert into noskrien_reit (dalibnieks, rez,skriesim_db,sacensibas) values ('Kuzņecova Jūlija',14862.66,'','Abavas senlejas Stirnu buks – 32 km/Lūsis');</v>
      </c>
    </row>
    <row r="162" spans="1:15" ht="13.5" thickBot="1">
      <c r="A162" s="4" t="s">
        <v>4795</v>
      </c>
      <c r="B162" t="s">
        <v>2629</v>
      </c>
      <c r="C162" t="s">
        <v>2630</v>
      </c>
      <c r="D162" t="s">
        <v>5457</v>
      </c>
      <c r="E162" t="s">
        <v>5441</v>
      </c>
      <c r="G162" s="5" t="s">
        <v>6114</v>
      </c>
      <c r="H162" s="5" t="s">
        <v>2790</v>
      </c>
      <c r="I162">
        <v>4</v>
      </c>
      <c r="J162">
        <v>7</v>
      </c>
      <c r="K162">
        <v>42.66</v>
      </c>
      <c r="L162">
        <f t="shared" si="10"/>
        <v>14862.66</v>
      </c>
      <c r="M162">
        <f t="shared" si="11"/>
        <v>363.13381319360059</v>
      </c>
      <c r="N162" t="str">
        <f t="shared" si="8"/>
        <v/>
      </c>
      <c r="O162" s="15" t="str">
        <f t="shared" si="9"/>
        <v>insert into noskrien_reit (dalibnieks, rez,skriesim_db,sacensibas) values ('Chebryakova Katya',14862.66,'','Abavas senlejas Stirnu buks – 32 km/Lūsis');</v>
      </c>
    </row>
    <row r="163" spans="1:15" ht="13.5" thickBot="1">
      <c r="A163" s="4" t="s">
        <v>4796</v>
      </c>
      <c r="B163" t="s">
        <v>5162</v>
      </c>
      <c r="C163" t="s">
        <v>6278</v>
      </c>
      <c r="D163" t="s">
        <v>5444</v>
      </c>
      <c r="G163" s="5" t="s">
        <v>6115</v>
      </c>
      <c r="H163" s="5" t="s">
        <v>2791</v>
      </c>
      <c r="I163">
        <v>4</v>
      </c>
      <c r="J163">
        <v>7</v>
      </c>
      <c r="K163">
        <v>59.16</v>
      </c>
      <c r="L163">
        <f t="shared" si="10"/>
        <v>14879.16</v>
      </c>
      <c r="M163">
        <f t="shared" si="11"/>
        <v>362.73112191817279</v>
      </c>
      <c r="N163" t="str">
        <f t="shared" si="8"/>
        <v/>
      </c>
      <c r="O163" s="15" t="str">
        <f t="shared" si="9"/>
        <v>insert into noskrien_reit (dalibnieks, rez,skriesim_db,sacensibas) values ('Maurāns Raitis',14879.16,'','Abavas senlejas Stirnu buks – 32 km/Lūsis');</v>
      </c>
    </row>
    <row r="164" spans="1:15" ht="13.5" thickBot="1">
      <c r="A164" s="4" t="s">
        <v>4797</v>
      </c>
      <c r="B164" t="s">
        <v>5603</v>
      </c>
      <c r="C164" t="s">
        <v>5272</v>
      </c>
      <c r="D164" t="s">
        <v>5474</v>
      </c>
      <c r="E164" t="s">
        <v>5088</v>
      </c>
      <c r="G164" s="5" t="s">
        <v>6116</v>
      </c>
      <c r="H164" s="5" t="s">
        <v>2792</v>
      </c>
      <c r="I164">
        <v>4</v>
      </c>
      <c r="J164">
        <v>8</v>
      </c>
      <c r="K164">
        <v>43.41</v>
      </c>
      <c r="L164">
        <f t="shared" si="10"/>
        <v>14923.41</v>
      </c>
      <c r="M164">
        <f t="shared" si="11"/>
        <v>361.6555733575637</v>
      </c>
      <c r="N164" t="str">
        <f t="shared" si="8"/>
        <v>y</v>
      </c>
      <c r="O164" s="15" t="str">
        <f t="shared" si="9"/>
        <v>insert into noskrien_reit (dalibnieks, rez,skriesim_db,sacensibas) values ('Straume Ildze',14923.41,'y','Abavas senlejas Stirnu buks – 32 km/Lūsis');</v>
      </c>
    </row>
    <row r="165" spans="1:15" ht="13.5" thickBot="1">
      <c r="A165" s="4" t="s">
        <v>4798</v>
      </c>
      <c r="B165" t="s">
        <v>5012</v>
      </c>
      <c r="C165" t="s">
        <v>5236</v>
      </c>
      <c r="D165" t="s">
        <v>5460</v>
      </c>
      <c r="E165" t="s">
        <v>5311</v>
      </c>
      <c r="G165" s="5" t="s">
        <v>6117</v>
      </c>
      <c r="H165" s="5" t="s">
        <v>2793</v>
      </c>
      <c r="I165">
        <v>4</v>
      </c>
      <c r="J165">
        <v>9</v>
      </c>
      <c r="K165">
        <v>42.16</v>
      </c>
      <c r="L165">
        <f t="shared" si="10"/>
        <v>14982.16</v>
      </c>
      <c r="M165">
        <f t="shared" si="11"/>
        <v>360.2374023505289</v>
      </c>
      <c r="N165" t="str">
        <f t="shared" si="8"/>
        <v/>
      </c>
      <c r="O165" s="15" t="str">
        <f t="shared" si="9"/>
        <v>insert into noskrien_reit (dalibnieks, rez,skriesim_db,sacensibas) values ('Lūsis Dzintars',14982.16,'','Abavas senlejas Stirnu buks – 32 km/Lūsis');</v>
      </c>
    </row>
    <row r="166" spans="1:15" ht="13.5" thickBot="1">
      <c r="A166" s="4" t="s">
        <v>4799</v>
      </c>
      <c r="B166" t="s">
        <v>4958</v>
      </c>
      <c r="C166" t="s">
        <v>4959</v>
      </c>
      <c r="D166" t="s">
        <v>5442</v>
      </c>
      <c r="E166" t="s">
        <v>5088</v>
      </c>
      <c r="G166" s="5" t="s">
        <v>6118</v>
      </c>
      <c r="H166" s="5" t="s">
        <v>2794</v>
      </c>
      <c r="I166">
        <v>4</v>
      </c>
      <c r="J166">
        <v>10</v>
      </c>
      <c r="K166">
        <v>0.82</v>
      </c>
      <c r="L166">
        <f t="shared" si="10"/>
        <v>15000.82</v>
      </c>
      <c r="M166">
        <f t="shared" si="11"/>
        <v>359.78929151873024</v>
      </c>
      <c r="N166" t="str">
        <f t="shared" si="8"/>
        <v>y</v>
      </c>
      <c r="O166" s="15" t="str">
        <f t="shared" si="9"/>
        <v>insert into noskrien_reit (dalibnieks, rez,skriesim_db,sacensibas) values ('Ketlers Artūrs',15000.82,'y','Abavas senlejas Stirnu buks – 32 km/Lūsis');</v>
      </c>
    </row>
    <row r="167" spans="1:15" ht="13.5" thickBot="1">
      <c r="A167" s="4" t="s">
        <v>4800</v>
      </c>
      <c r="B167" t="s">
        <v>5017</v>
      </c>
      <c r="C167" t="s">
        <v>6300</v>
      </c>
      <c r="D167" t="s">
        <v>5444</v>
      </c>
      <c r="E167" t="s">
        <v>5088</v>
      </c>
      <c r="G167" s="5" t="s">
        <v>6119</v>
      </c>
      <c r="H167" s="5" t="s">
        <v>2795</v>
      </c>
      <c r="I167">
        <v>4</v>
      </c>
      <c r="J167">
        <v>10</v>
      </c>
      <c r="K167">
        <v>45.17</v>
      </c>
      <c r="L167">
        <f t="shared" si="10"/>
        <v>15045.17</v>
      </c>
      <c r="M167">
        <f t="shared" si="11"/>
        <v>358.72870828312335</v>
      </c>
      <c r="N167" t="str">
        <f t="shared" si="8"/>
        <v>y</v>
      </c>
      <c r="O167" s="15" t="str">
        <f t="shared" si="9"/>
        <v>insert into noskrien_reit (dalibnieks, rez,skriesim_db,sacensibas) values ('Jēgers Mārcis',15045.17,'y','Abavas senlejas Stirnu buks – 32 km/Lūsis');</v>
      </c>
    </row>
    <row r="168" spans="1:15" ht="13.5" thickBot="1">
      <c r="A168" s="4" t="s">
        <v>4801</v>
      </c>
      <c r="B168" t="s">
        <v>6375</v>
      </c>
      <c r="C168" t="s">
        <v>5307</v>
      </c>
      <c r="D168" t="s">
        <v>5457</v>
      </c>
      <c r="E168" t="s">
        <v>5088</v>
      </c>
      <c r="G168" s="5" t="s">
        <v>6120</v>
      </c>
      <c r="H168" s="5" t="s">
        <v>2796</v>
      </c>
      <c r="I168">
        <v>4</v>
      </c>
      <c r="J168">
        <v>10</v>
      </c>
      <c r="K168">
        <v>45.42</v>
      </c>
      <c r="L168">
        <f t="shared" si="10"/>
        <v>15045.42</v>
      </c>
      <c r="M168">
        <f t="shared" si="11"/>
        <v>358.72274752050788</v>
      </c>
      <c r="N168" t="str">
        <f t="shared" si="8"/>
        <v>y</v>
      </c>
      <c r="O168" s="15" t="str">
        <f t="shared" si="9"/>
        <v>insert into noskrien_reit (dalibnieks, rez,skriesim_db,sacensibas) values ('Rudzīte Sintija',15045.42,'y','Abavas senlejas Stirnu buks – 32 km/Lūsis');</v>
      </c>
    </row>
    <row r="169" spans="1:15" ht="13.5" thickBot="1">
      <c r="A169" s="4" t="s">
        <v>4802</v>
      </c>
      <c r="B169" t="s">
        <v>5044</v>
      </c>
      <c r="C169" t="s">
        <v>5045</v>
      </c>
      <c r="D169" t="s">
        <v>5457</v>
      </c>
      <c r="E169" t="s">
        <v>5088</v>
      </c>
      <c r="G169" s="5" t="s">
        <v>6121</v>
      </c>
      <c r="H169" s="5" t="s">
        <v>2797</v>
      </c>
      <c r="I169">
        <v>4</v>
      </c>
      <c r="J169">
        <v>11</v>
      </c>
      <c r="K169">
        <v>7.16</v>
      </c>
      <c r="L169">
        <f t="shared" si="10"/>
        <v>15067.16</v>
      </c>
      <c r="M169">
        <f t="shared" si="11"/>
        <v>358.20515611435729</v>
      </c>
      <c r="N169" t="str">
        <f t="shared" si="8"/>
        <v>y</v>
      </c>
      <c r="O169" s="15" t="str">
        <f t="shared" si="9"/>
        <v>insert into noskrien_reit (dalibnieks, rez,skriesim_db,sacensibas) values ('Broka Lelde',15067.16,'y','Abavas senlejas Stirnu buks – 32 km/Lūsis');</v>
      </c>
    </row>
    <row r="170" spans="1:15" ht="13.5" thickBot="1">
      <c r="A170" s="4" t="s">
        <v>4803</v>
      </c>
      <c r="B170" t="s">
        <v>5042</v>
      </c>
      <c r="C170" t="s">
        <v>5043</v>
      </c>
      <c r="D170" t="s">
        <v>5457</v>
      </c>
      <c r="E170" t="s">
        <v>5088</v>
      </c>
      <c r="G170" s="5" t="s">
        <v>6122</v>
      </c>
      <c r="H170" s="5" t="s">
        <v>2798</v>
      </c>
      <c r="I170">
        <v>4</v>
      </c>
      <c r="J170">
        <v>11</v>
      </c>
      <c r="K170">
        <v>54.67</v>
      </c>
      <c r="L170">
        <f t="shared" si="10"/>
        <v>15114.67</v>
      </c>
      <c r="M170">
        <f t="shared" si="11"/>
        <v>357.07920847759158</v>
      </c>
      <c r="N170" t="str">
        <f t="shared" si="8"/>
        <v>y</v>
      </c>
      <c r="O170" s="15" t="str">
        <f t="shared" si="9"/>
        <v>insert into noskrien_reit (dalibnieks, rez,skriesim_db,sacensibas) values ('Rulle Aija',15114.67,'y','Abavas senlejas Stirnu buks – 32 km/Lūsis');</v>
      </c>
    </row>
    <row r="171" spans="1:15" ht="13.5" thickBot="1">
      <c r="A171" s="4" t="s">
        <v>4804</v>
      </c>
      <c r="B171" t="s">
        <v>5168</v>
      </c>
      <c r="C171" t="s">
        <v>6663</v>
      </c>
      <c r="D171" t="s">
        <v>5444</v>
      </c>
      <c r="E171" t="s">
        <v>5381</v>
      </c>
      <c r="G171" s="5" t="s">
        <v>6123</v>
      </c>
      <c r="H171" s="5" t="s">
        <v>2799</v>
      </c>
      <c r="I171">
        <v>4</v>
      </c>
      <c r="J171">
        <v>12</v>
      </c>
      <c r="K171">
        <v>3.67</v>
      </c>
      <c r="L171">
        <f t="shared" si="10"/>
        <v>15123.67</v>
      </c>
      <c r="M171">
        <f t="shared" si="11"/>
        <v>356.86671290764741</v>
      </c>
      <c r="N171" t="str">
        <f t="shared" si="8"/>
        <v/>
      </c>
      <c r="O171" s="15" t="str">
        <f t="shared" si="9"/>
        <v>insert into noskrien_reit (dalibnieks, rez,skriesim_db,sacensibas) values ('Visockis Juris',15123.67,'','Abavas senlejas Stirnu buks – 32 km/Lūsis');</v>
      </c>
    </row>
    <row r="172" spans="1:15" ht="13.5" thickBot="1">
      <c r="A172" s="4" t="s">
        <v>4805</v>
      </c>
      <c r="B172" t="s">
        <v>5002</v>
      </c>
      <c r="C172" t="s">
        <v>6961</v>
      </c>
      <c r="D172" t="s">
        <v>5451</v>
      </c>
      <c r="E172" t="s">
        <v>5473</v>
      </c>
      <c r="G172" s="5" t="s">
        <v>6124</v>
      </c>
      <c r="H172" s="5" t="s">
        <v>2800</v>
      </c>
      <c r="I172">
        <v>4</v>
      </c>
      <c r="J172">
        <v>12</v>
      </c>
      <c r="K172">
        <v>25.92</v>
      </c>
      <c r="L172">
        <f t="shared" si="10"/>
        <v>15145.92</v>
      </c>
      <c r="M172">
        <f t="shared" si="11"/>
        <v>356.34246054382965</v>
      </c>
      <c r="N172" t="str">
        <f t="shared" si="8"/>
        <v/>
      </c>
      <c r="O172" s="15" t="str">
        <f t="shared" si="9"/>
        <v>insert into noskrien_reit (dalibnieks, rez,skriesim_db,sacensibas) values ('Ērmanis Gints',15145.92,'','Abavas senlejas Stirnu buks – 32 km/Lūsis');</v>
      </c>
    </row>
    <row r="173" spans="1:15" ht="13.5" thickBot="1">
      <c r="A173" s="4" t="s">
        <v>4806</v>
      </c>
      <c r="B173" t="s">
        <v>5453</v>
      </c>
      <c r="C173" t="s">
        <v>5601</v>
      </c>
      <c r="D173" t="s">
        <v>5474</v>
      </c>
      <c r="E173" t="s">
        <v>5088</v>
      </c>
      <c r="G173" s="5" t="s">
        <v>6125</v>
      </c>
      <c r="H173" s="5" t="s">
        <v>2801</v>
      </c>
      <c r="I173">
        <v>4</v>
      </c>
      <c r="J173">
        <v>12</v>
      </c>
      <c r="K173">
        <v>34.69</v>
      </c>
      <c r="L173">
        <f t="shared" si="10"/>
        <v>15154.69</v>
      </c>
      <c r="M173">
        <f t="shared" si="11"/>
        <v>356.13624561109464</v>
      </c>
      <c r="N173" t="str">
        <f t="shared" si="8"/>
        <v>y</v>
      </c>
      <c r="O173" s="15" t="str">
        <f t="shared" si="9"/>
        <v>insert into noskrien_reit (dalibnieks, rez,skriesim_db,sacensibas) values ('Ozoliņa Elita',15154.69,'y','Abavas senlejas Stirnu buks – 32 km/Lūsis');</v>
      </c>
    </row>
    <row r="174" spans="1:15" ht="13.5" thickBot="1">
      <c r="A174" s="4" t="s">
        <v>4807</v>
      </c>
      <c r="B174" t="s">
        <v>4960</v>
      </c>
      <c r="C174" t="s">
        <v>5235</v>
      </c>
      <c r="D174" t="s">
        <v>5451</v>
      </c>
      <c r="G174" s="5" t="s">
        <v>6126</v>
      </c>
      <c r="H174" s="5" t="s">
        <v>2802</v>
      </c>
      <c r="I174">
        <v>4</v>
      </c>
      <c r="J174">
        <v>12</v>
      </c>
      <c r="K174">
        <v>37.67</v>
      </c>
      <c r="L174">
        <f t="shared" si="10"/>
        <v>15157.67</v>
      </c>
      <c r="M174">
        <f t="shared" si="11"/>
        <v>356.0662291763839</v>
      </c>
      <c r="N174" t="str">
        <f t="shared" si="8"/>
        <v/>
      </c>
      <c r="O174" s="15" t="str">
        <f t="shared" si="9"/>
        <v>insert into noskrien_reit (dalibnieks, rez,skriesim_db,sacensibas) values ('Punenovs Māris',15157.67,'','Abavas senlejas Stirnu buks – 32 km/Lūsis');</v>
      </c>
    </row>
    <row r="175" spans="1:15" ht="13.5" thickBot="1">
      <c r="A175" s="4" t="s">
        <v>4808</v>
      </c>
      <c r="B175" t="s">
        <v>6314</v>
      </c>
      <c r="C175" t="s">
        <v>6315</v>
      </c>
      <c r="D175" t="s">
        <v>5474</v>
      </c>
      <c r="E175" t="s">
        <v>5088</v>
      </c>
      <c r="G175" s="5" t="s">
        <v>6127</v>
      </c>
      <c r="H175" s="5" t="s">
        <v>2803</v>
      </c>
      <c r="I175">
        <v>4</v>
      </c>
      <c r="J175">
        <v>13</v>
      </c>
      <c r="K175">
        <v>9.92</v>
      </c>
      <c r="L175">
        <f t="shared" si="10"/>
        <v>15189.92</v>
      </c>
      <c r="M175">
        <f t="shared" si="11"/>
        <v>355.31025838187429</v>
      </c>
      <c r="N175" t="str">
        <f t="shared" si="8"/>
        <v>y</v>
      </c>
      <c r="O175" s="15" t="str">
        <f t="shared" si="9"/>
        <v>insert into noskrien_reit (dalibnieks, rez,skriesim_db,sacensibas) values ('Taupmana Zanda',15189.92,'y','Abavas senlejas Stirnu buks – 32 km/Lūsis');</v>
      </c>
    </row>
    <row r="176" spans="1:15" ht="13.5" thickBot="1">
      <c r="A176" s="4" t="s">
        <v>4809</v>
      </c>
      <c r="B176" t="s">
        <v>5593</v>
      </c>
      <c r="C176" t="s">
        <v>6968</v>
      </c>
      <c r="D176" t="s">
        <v>5457</v>
      </c>
      <c r="G176" s="5" t="s">
        <v>6128</v>
      </c>
      <c r="H176" s="5" t="s">
        <v>2804</v>
      </c>
      <c r="I176">
        <v>4</v>
      </c>
      <c r="J176">
        <v>16</v>
      </c>
      <c r="K176">
        <v>4.18</v>
      </c>
      <c r="L176">
        <f t="shared" si="10"/>
        <v>15364.18</v>
      </c>
      <c r="M176">
        <f t="shared" si="11"/>
        <v>351.28034167785063</v>
      </c>
      <c r="N176" t="str">
        <f t="shared" si="8"/>
        <v/>
      </c>
      <c r="O176" s="15" t="str">
        <f t="shared" si="9"/>
        <v>insert into noskrien_reit (dalibnieks, rez,skriesim_db,sacensibas) values ('Tisa Solveiga',15364.18,'','Abavas senlejas Stirnu buks – 32 km/Lūsis');</v>
      </c>
    </row>
    <row r="177" spans="1:15" ht="13.5" thickBot="1">
      <c r="A177" s="4" t="s">
        <v>4810</v>
      </c>
      <c r="B177" t="s">
        <v>4954</v>
      </c>
      <c r="C177" t="s">
        <v>4955</v>
      </c>
      <c r="D177" t="s">
        <v>5488</v>
      </c>
      <c r="E177" t="s">
        <v>5088</v>
      </c>
      <c r="G177" s="5" t="s">
        <v>6129</v>
      </c>
      <c r="H177" s="5" t="s">
        <v>2805</v>
      </c>
      <c r="I177">
        <v>4</v>
      </c>
      <c r="J177">
        <v>21</v>
      </c>
      <c r="K177">
        <v>8.94</v>
      </c>
      <c r="L177">
        <f t="shared" si="10"/>
        <v>15668.94</v>
      </c>
      <c r="M177">
        <f t="shared" si="11"/>
        <v>344.44795882810195</v>
      </c>
      <c r="N177" t="str">
        <f t="shared" si="8"/>
        <v>y</v>
      </c>
      <c r="O177" s="15" t="str">
        <f t="shared" si="9"/>
        <v>insert into noskrien_reit (dalibnieks, rez,skriesim_db,sacensibas) values ('Linuža Līga',15668.94,'y','Abavas senlejas Stirnu buks – 32 km/Lūsis');</v>
      </c>
    </row>
    <row r="178" spans="1:15" ht="13.5" thickBot="1">
      <c r="A178" s="4" t="s">
        <v>4811</v>
      </c>
      <c r="B178" t="s">
        <v>4948</v>
      </c>
      <c r="C178" t="s">
        <v>6364</v>
      </c>
      <c r="D178" t="s">
        <v>5451</v>
      </c>
      <c r="G178" s="5" t="s">
        <v>6130</v>
      </c>
      <c r="H178" s="5" t="s">
        <v>2806</v>
      </c>
      <c r="I178">
        <v>4</v>
      </c>
      <c r="J178">
        <v>21</v>
      </c>
      <c r="K178">
        <v>43.95</v>
      </c>
      <c r="L178">
        <f t="shared" si="10"/>
        <v>15703.95</v>
      </c>
      <c r="M178">
        <f t="shared" si="11"/>
        <v>343.68005501800496</v>
      </c>
      <c r="N178" t="str">
        <f t="shared" si="8"/>
        <v/>
      </c>
      <c r="O178" s="15" t="str">
        <f t="shared" si="9"/>
        <v>insert into noskrien_reit (dalibnieks, rez,skriesim_db,sacensibas) values ('Bomiks Edgars',15703.95,'','Abavas senlejas Stirnu buks – 32 km/Lūsis');</v>
      </c>
    </row>
    <row r="179" spans="1:15" ht="13.5" thickBot="1">
      <c r="A179" s="4" t="s">
        <v>4812</v>
      </c>
      <c r="B179" t="s">
        <v>6529</v>
      </c>
      <c r="C179" t="s">
        <v>2631</v>
      </c>
      <c r="D179" t="s">
        <v>5444</v>
      </c>
      <c r="E179" t="s">
        <v>6131</v>
      </c>
      <c r="G179" s="5" t="s">
        <v>6132</v>
      </c>
      <c r="H179" s="5" t="s">
        <v>2807</v>
      </c>
      <c r="I179">
        <v>4</v>
      </c>
      <c r="J179">
        <v>21</v>
      </c>
      <c r="K179">
        <v>54.2</v>
      </c>
      <c r="L179">
        <f t="shared" si="10"/>
        <v>15714.2</v>
      </c>
      <c r="M179">
        <f t="shared" si="11"/>
        <v>343.45588066843999</v>
      </c>
      <c r="N179" t="str">
        <f t="shared" si="8"/>
        <v/>
      </c>
      <c r="O179" s="15" t="str">
        <f t="shared" si="9"/>
        <v>insert into noskrien_reit (dalibnieks, rez,skriesim_db,sacensibas) values ('Tihane Aivar',15714.2,'','Abavas senlejas Stirnu buks – 32 km/Lūsis');</v>
      </c>
    </row>
    <row r="180" spans="1:15" ht="13.5" thickBot="1">
      <c r="A180" s="4" t="s">
        <v>4813</v>
      </c>
      <c r="B180" t="s">
        <v>4950</v>
      </c>
      <c r="C180" t="s">
        <v>5009</v>
      </c>
      <c r="D180" t="s">
        <v>5460</v>
      </c>
      <c r="E180" t="s">
        <v>5088</v>
      </c>
      <c r="G180" s="5" t="s">
        <v>6133</v>
      </c>
      <c r="H180" s="5" t="s">
        <v>2808</v>
      </c>
      <c r="I180">
        <v>4</v>
      </c>
      <c r="J180">
        <v>22</v>
      </c>
      <c r="K180">
        <v>44.2</v>
      </c>
      <c r="L180">
        <f t="shared" si="10"/>
        <v>15764.2</v>
      </c>
      <c r="M180">
        <f t="shared" si="11"/>
        <v>342.3665266870504</v>
      </c>
      <c r="N180" t="str">
        <f t="shared" si="8"/>
        <v>y</v>
      </c>
      <c r="O180" s="15" t="str">
        <f t="shared" si="9"/>
        <v>insert into noskrien_reit (dalibnieks, rez,skriesim_db,sacensibas) values ('Veiss Aivars',15764.2,'y','Abavas senlejas Stirnu buks – 32 km/Lūsis');</v>
      </c>
    </row>
    <row r="181" spans="1:15" ht="13.5" thickBot="1">
      <c r="A181" s="4" t="s">
        <v>4814</v>
      </c>
      <c r="B181" t="s">
        <v>4970</v>
      </c>
      <c r="C181" t="s">
        <v>4971</v>
      </c>
      <c r="D181" t="s">
        <v>5457</v>
      </c>
      <c r="E181" t="s">
        <v>5088</v>
      </c>
      <c r="G181" s="5" t="s">
        <v>6134</v>
      </c>
      <c r="H181" s="5" t="s">
        <v>2809</v>
      </c>
      <c r="I181">
        <v>4</v>
      </c>
      <c r="J181">
        <v>23</v>
      </c>
      <c r="K181">
        <v>10.199999999999999</v>
      </c>
      <c r="L181">
        <f t="shared" si="10"/>
        <v>15790.2</v>
      </c>
      <c r="M181">
        <f t="shared" si="11"/>
        <v>341.80278907170265</v>
      </c>
      <c r="N181" t="str">
        <f t="shared" si="8"/>
        <v>y</v>
      </c>
      <c r="O181" s="15" t="str">
        <f t="shared" si="9"/>
        <v>insert into noskrien_reit (dalibnieks, rez,skriesim_db,sacensibas) values ('Zeltzaķe Vita',15790.2,'y','Abavas senlejas Stirnu buks – 32 km/Lūsis');</v>
      </c>
    </row>
    <row r="182" spans="1:15" ht="13.5" thickBot="1">
      <c r="A182" s="4" t="s">
        <v>4815</v>
      </c>
      <c r="B182" t="s">
        <v>4948</v>
      </c>
      <c r="C182" t="s">
        <v>5024</v>
      </c>
      <c r="D182" t="s">
        <v>5444</v>
      </c>
      <c r="E182" t="s">
        <v>5088</v>
      </c>
      <c r="G182" s="5" t="s">
        <v>6135</v>
      </c>
      <c r="H182" s="5" t="s">
        <v>2810</v>
      </c>
      <c r="I182">
        <v>4</v>
      </c>
      <c r="J182">
        <v>29</v>
      </c>
      <c r="K182">
        <v>39.72</v>
      </c>
      <c r="L182">
        <f t="shared" si="10"/>
        <v>16179.72</v>
      </c>
      <c r="M182">
        <f t="shared" si="11"/>
        <v>333.57402971126811</v>
      </c>
      <c r="N182" t="str">
        <f t="shared" si="8"/>
        <v>y</v>
      </c>
      <c r="O182" s="15" t="str">
        <f t="shared" si="9"/>
        <v>insert into noskrien_reit (dalibnieks, rez,skriesim_db,sacensibas) values ('Kuģenieks Edgars',16179.72,'y','Abavas senlejas Stirnu buks – 32 km/Lūsis');</v>
      </c>
    </row>
    <row r="183" spans="1:15" ht="13.5" thickBot="1">
      <c r="A183" s="4" t="s">
        <v>4816</v>
      </c>
      <c r="B183" t="s">
        <v>5231</v>
      </c>
      <c r="C183" t="s">
        <v>6322</v>
      </c>
      <c r="D183" t="s">
        <v>5451</v>
      </c>
      <c r="E183" t="s">
        <v>6136</v>
      </c>
      <c r="G183" s="5" t="s">
        <v>6137</v>
      </c>
      <c r="H183" s="5" t="s">
        <v>2811</v>
      </c>
      <c r="I183">
        <v>4</v>
      </c>
      <c r="J183">
        <v>33</v>
      </c>
      <c r="K183">
        <v>5.98</v>
      </c>
      <c r="L183">
        <f t="shared" si="10"/>
        <v>16385.98</v>
      </c>
      <c r="M183">
        <f t="shared" si="11"/>
        <v>329.37513654966011</v>
      </c>
      <c r="N183" t="str">
        <f t="shared" si="8"/>
        <v/>
      </c>
      <c r="O183" s="15" t="str">
        <f t="shared" si="9"/>
        <v>insert into noskrien_reit (dalibnieks, rez,skriesim_db,sacensibas) values ('Ruņģis Ilvars',16385.98,'','Abavas senlejas Stirnu buks – 32 km/Lūsis');</v>
      </c>
    </row>
    <row r="184" spans="1:15" ht="13.5" thickBot="1">
      <c r="A184" s="4" t="s">
        <v>4817</v>
      </c>
      <c r="B184" t="s">
        <v>4958</v>
      </c>
      <c r="C184" t="s">
        <v>6200</v>
      </c>
      <c r="D184" t="s">
        <v>5444</v>
      </c>
      <c r="E184" t="s">
        <v>5268</v>
      </c>
      <c r="G184" s="5" t="s">
        <v>6138</v>
      </c>
      <c r="H184" s="5" t="s">
        <v>2812</v>
      </c>
      <c r="I184">
        <v>4</v>
      </c>
      <c r="J184">
        <v>33</v>
      </c>
      <c r="K184">
        <v>54.23</v>
      </c>
      <c r="L184">
        <f t="shared" si="10"/>
        <v>16434.23</v>
      </c>
      <c r="M184">
        <f t="shared" si="11"/>
        <v>328.40810917213639</v>
      </c>
      <c r="N184" t="str">
        <f t="shared" si="8"/>
        <v/>
      </c>
      <c r="O184" s="15" t="str">
        <f t="shared" si="9"/>
        <v>insert into noskrien_reit (dalibnieks, rez,skriesim_db,sacensibas) values ('Pielēns-Pelēns Artūrs',16434.23,'','Abavas senlejas Stirnu buks – 32 km/Lūsis');</v>
      </c>
    </row>
    <row r="185" spans="1:15" ht="13.5" thickBot="1">
      <c r="A185" s="4" t="s">
        <v>4818</v>
      </c>
      <c r="B185" t="s">
        <v>4960</v>
      </c>
      <c r="C185" t="s">
        <v>4972</v>
      </c>
      <c r="D185" t="s">
        <v>5451</v>
      </c>
      <c r="G185" s="5" t="s">
        <v>6139</v>
      </c>
      <c r="H185" s="5" t="s">
        <v>2813</v>
      </c>
      <c r="I185">
        <v>4</v>
      </c>
      <c r="J185">
        <v>34</v>
      </c>
      <c r="K185">
        <v>13.48</v>
      </c>
      <c r="L185">
        <f t="shared" si="10"/>
        <v>16453.48</v>
      </c>
      <c r="M185">
        <f t="shared" si="11"/>
        <v>328.02388309342462</v>
      </c>
      <c r="N185" t="str">
        <f t="shared" si="8"/>
        <v/>
      </c>
      <c r="O185" s="15" t="str">
        <f t="shared" si="9"/>
        <v>insert into noskrien_reit (dalibnieks, rez,skriesim_db,sacensibas) values ('Avotiņš Māris',16453.48,'','Abavas senlejas Stirnu buks – 32 km/Lūsis');</v>
      </c>
    </row>
    <row r="186" spans="1:15" ht="13.5" thickBot="1">
      <c r="A186" s="4" t="s">
        <v>4819</v>
      </c>
      <c r="B186" t="s">
        <v>5610</v>
      </c>
      <c r="C186" t="s">
        <v>5611</v>
      </c>
      <c r="D186" t="s">
        <v>5457</v>
      </c>
      <c r="E186" t="s">
        <v>5088</v>
      </c>
      <c r="G186" s="5" t="s">
        <v>6140</v>
      </c>
      <c r="H186" s="5" t="s">
        <v>2814</v>
      </c>
      <c r="I186">
        <v>4</v>
      </c>
      <c r="J186">
        <v>34</v>
      </c>
      <c r="K186">
        <v>52.23</v>
      </c>
      <c r="L186">
        <f t="shared" si="10"/>
        <v>16492.23</v>
      </c>
      <c r="M186">
        <f t="shared" si="11"/>
        <v>327.25316103401417</v>
      </c>
      <c r="N186" t="str">
        <f t="shared" si="8"/>
        <v>y</v>
      </c>
      <c r="O186" s="15" t="str">
        <f t="shared" si="9"/>
        <v>insert into noskrien_reit (dalibnieks, rez,skriesim_db,sacensibas) values ('Graudiņa Ina',16492.23,'y','Abavas senlejas Stirnu buks – 32 km/Lūsis');</v>
      </c>
    </row>
    <row r="187" spans="1:15" ht="13.5" thickBot="1">
      <c r="A187" s="4" t="s">
        <v>4820</v>
      </c>
      <c r="B187" t="s">
        <v>5061</v>
      </c>
      <c r="C187" t="s">
        <v>6242</v>
      </c>
      <c r="D187" t="s">
        <v>5451</v>
      </c>
      <c r="G187" s="5" t="s">
        <v>6141</v>
      </c>
      <c r="H187" s="5" t="s">
        <v>2815</v>
      </c>
      <c r="I187">
        <v>4</v>
      </c>
      <c r="J187">
        <v>36</v>
      </c>
      <c r="K187">
        <v>5.23</v>
      </c>
      <c r="L187">
        <f t="shared" si="10"/>
        <v>16565.23</v>
      </c>
      <c r="M187">
        <f t="shared" si="11"/>
        <v>325.81101499948988</v>
      </c>
      <c r="N187" t="str">
        <f t="shared" si="8"/>
        <v/>
      </c>
      <c r="O187" s="15" t="str">
        <f t="shared" si="9"/>
        <v>insert into noskrien_reit (dalibnieks, rez,skriesim_db,sacensibas) values ('Bāliņš Kaspars',16565.23,'','Abavas senlejas Stirnu buks – 32 km/Lūsis');</v>
      </c>
    </row>
    <row r="188" spans="1:15" ht="13.5" thickBot="1">
      <c r="A188" s="4" t="s">
        <v>4821</v>
      </c>
      <c r="B188" t="s">
        <v>4965</v>
      </c>
      <c r="C188" t="s">
        <v>4966</v>
      </c>
      <c r="D188" t="s">
        <v>5451</v>
      </c>
      <c r="E188" t="s">
        <v>5088</v>
      </c>
      <c r="G188" s="5" t="s">
        <v>6142</v>
      </c>
      <c r="H188" s="5" t="s">
        <v>2816</v>
      </c>
      <c r="I188">
        <v>4</v>
      </c>
      <c r="J188">
        <v>37</v>
      </c>
      <c r="K188">
        <v>33.74</v>
      </c>
      <c r="L188">
        <f t="shared" si="10"/>
        <v>16653.740000000002</v>
      </c>
      <c r="M188">
        <f t="shared" si="11"/>
        <v>324.07941999815046</v>
      </c>
      <c r="N188" t="str">
        <f t="shared" si="8"/>
        <v>y</v>
      </c>
      <c r="O188" s="15" t="str">
        <f t="shared" si="9"/>
        <v>insert into noskrien_reit (dalibnieks, rez,skriesim_db,sacensibas) values ('Kāpiņš Arturs',16653.74,'y','Abavas senlejas Stirnu buks – 32 km/Lūsis');</v>
      </c>
    </row>
    <row r="189" spans="1:15" ht="13.5" thickBot="1">
      <c r="A189" s="4" t="s">
        <v>4822</v>
      </c>
      <c r="B189" t="s">
        <v>5048</v>
      </c>
      <c r="C189" t="s">
        <v>5049</v>
      </c>
      <c r="D189" t="s">
        <v>5457</v>
      </c>
      <c r="E189" t="s">
        <v>5088</v>
      </c>
      <c r="G189" s="5" t="s">
        <v>6143</v>
      </c>
      <c r="H189" s="5" t="s">
        <v>2817</v>
      </c>
      <c r="I189">
        <v>4</v>
      </c>
      <c r="J189">
        <v>37</v>
      </c>
      <c r="K189">
        <v>58.24</v>
      </c>
      <c r="L189">
        <f t="shared" si="10"/>
        <v>16678.240000000002</v>
      </c>
      <c r="M189">
        <f t="shared" si="11"/>
        <v>323.60335383109958</v>
      </c>
      <c r="N189" t="str">
        <f t="shared" si="8"/>
        <v>y</v>
      </c>
      <c r="O189" s="15" t="str">
        <f t="shared" si="9"/>
        <v>insert into noskrien_reit (dalibnieks, rez,skriesim_db,sacensibas) values ('Kvedere Diāna',16678.24,'y','Abavas senlejas Stirnu buks – 32 km/Lūsis');</v>
      </c>
    </row>
    <row r="190" spans="1:15" ht="13.5" thickBot="1">
      <c r="A190" s="4" t="s">
        <v>4823</v>
      </c>
      <c r="B190" t="s">
        <v>5012</v>
      </c>
      <c r="C190" t="s">
        <v>5227</v>
      </c>
      <c r="D190" t="s">
        <v>5451</v>
      </c>
      <c r="E190" t="s">
        <v>5440</v>
      </c>
      <c r="G190" s="5" t="s">
        <v>6144</v>
      </c>
      <c r="H190" s="5" t="s">
        <v>2818</v>
      </c>
      <c r="I190">
        <v>4</v>
      </c>
      <c r="J190">
        <v>43</v>
      </c>
      <c r="K190">
        <v>54.26</v>
      </c>
      <c r="L190">
        <f t="shared" si="10"/>
        <v>17034.259999999998</v>
      </c>
      <c r="M190">
        <f t="shared" si="11"/>
        <v>316.83996839310896</v>
      </c>
      <c r="N190" t="str">
        <f t="shared" si="8"/>
        <v/>
      </c>
      <c r="O190" s="15" t="str">
        <f t="shared" si="9"/>
        <v>insert into noskrien_reit (dalibnieks, rez,skriesim_db,sacensibas) values ('Laganovskis Dzintars',17034.26,'','Abavas senlejas Stirnu buks – 32 km/Lūsis');</v>
      </c>
    </row>
    <row r="191" spans="1:15" ht="13.5" thickBot="1">
      <c r="A191" s="4" t="s">
        <v>4824</v>
      </c>
      <c r="B191" t="s">
        <v>5076</v>
      </c>
      <c r="C191" t="s">
        <v>5077</v>
      </c>
      <c r="D191" t="s">
        <v>5457</v>
      </c>
      <c r="E191" t="s">
        <v>5088</v>
      </c>
      <c r="G191" s="5" t="s">
        <v>6145</v>
      </c>
      <c r="H191" s="5" t="s">
        <v>2819</v>
      </c>
      <c r="I191">
        <v>4</v>
      </c>
      <c r="J191">
        <v>47</v>
      </c>
      <c r="K191">
        <v>22.19</v>
      </c>
      <c r="L191">
        <f t="shared" si="10"/>
        <v>17242.189999999999</v>
      </c>
      <c r="M191">
        <f t="shared" si="11"/>
        <v>313.01907704299742</v>
      </c>
      <c r="N191" t="str">
        <f t="shared" si="8"/>
        <v>y</v>
      </c>
      <c r="O191" s="15" t="str">
        <f t="shared" si="9"/>
        <v>insert into noskrien_reit (dalibnieks, rez,skriesim_db,sacensibas) values ('Zīriuse Inta',17242.19,'y','Abavas senlejas Stirnu buks – 32 km/Lūsis');</v>
      </c>
    </row>
    <row r="192" spans="1:15" ht="13.5" thickBot="1">
      <c r="A192" s="4" t="s">
        <v>4825</v>
      </c>
      <c r="B192" t="s">
        <v>5337</v>
      </c>
      <c r="C192" t="s">
        <v>5605</v>
      </c>
      <c r="D192" t="s">
        <v>5488</v>
      </c>
      <c r="E192" t="s">
        <v>5088</v>
      </c>
      <c r="G192" s="5" t="s">
        <v>6146</v>
      </c>
      <c r="H192" s="5" t="s">
        <v>2820</v>
      </c>
      <c r="I192">
        <v>4</v>
      </c>
      <c r="J192">
        <v>47</v>
      </c>
      <c r="K192">
        <v>22.76</v>
      </c>
      <c r="L192">
        <f t="shared" si="10"/>
        <v>17242.759999999998</v>
      </c>
      <c r="M192">
        <f t="shared" si="11"/>
        <v>313.00872946094478</v>
      </c>
      <c r="N192" t="str">
        <f t="shared" si="8"/>
        <v>y</v>
      </c>
      <c r="O192" s="15" t="str">
        <f t="shared" si="9"/>
        <v>insert into noskrien_reit (dalibnieks, rez,skriesim_db,sacensibas) values ('Gržibovska Kristīne',17242.76,'y','Abavas senlejas Stirnu buks – 32 km/Lūsis');</v>
      </c>
    </row>
    <row r="193" spans="1:15" ht="13.5" thickBot="1">
      <c r="A193" s="4" t="s">
        <v>4826</v>
      </c>
      <c r="B193" t="s">
        <v>5066</v>
      </c>
      <c r="C193" t="s">
        <v>6317</v>
      </c>
      <c r="D193" t="s">
        <v>5451</v>
      </c>
      <c r="E193" t="s">
        <v>5088</v>
      </c>
      <c r="G193" s="5" t="s">
        <v>6147</v>
      </c>
      <c r="H193" s="5" t="s">
        <v>2821</v>
      </c>
      <c r="I193">
        <v>4</v>
      </c>
      <c r="J193">
        <v>47</v>
      </c>
      <c r="K193">
        <v>38.270000000000003</v>
      </c>
      <c r="L193">
        <f t="shared" si="10"/>
        <v>17258.27</v>
      </c>
      <c r="M193">
        <f t="shared" si="11"/>
        <v>312.72742864725143</v>
      </c>
      <c r="N193" t="str">
        <f t="shared" si="8"/>
        <v>y</v>
      </c>
      <c r="O193" s="15" t="str">
        <f t="shared" si="9"/>
        <v>insert into noskrien_reit (dalibnieks, rez,skriesim_db,sacensibas) values ('Zīle Uldis',17258.27,'y','Abavas senlejas Stirnu buks – 32 km/Lūsis');</v>
      </c>
    </row>
    <row r="194" spans="1:15" ht="13.5" thickBot="1">
      <c r="A194" s="4" t="s">
        <v>4827</v>
      </c>
      <c r="B194" t="s">
        <v>5039</v>
      </c>
      <c r="C194" t="s">
        <v>6316</v>
      </c>
      <c r="D194" t="s">
        <v>5457</v>
      </c>
      <c r="E194" t="s">
        <v>5088</v>
      </c>
      <c r="G194" s="5" t="s">
        <v>6148</v>
      </c>
      <c r="H194" s="5" t="s">
        <v>2822</v>
      </c>
      <c r="I194">
        <v>4</v>
      </c>
      <c r="J194">
        <v>48</v>
      </c>
      <c r="K194">
        <v>1.26</v>
      </c>
      <c r="L194">
        <f t="shared" si="10"/>
        <v>17281.259999999998</v>
      </c>
      <c r="M194">
        <f t="shared" si="11"/>
        <v>312.311393960857</v>
      </c>
      <c r="N194" t="str">
        <f t="shared" ref="N194:N205" si="12">IF(E194="vsk noskrien","y","")</f>
        <v>y</v>
      </c>
      <c r="O194" s="15" t="str">
        <f t="shared" ref="O194:O205" si="13">CONCATENATE("insert into noskrien_reit (dalibnieks, rez,skriesim_db,sacensibas) values ('",C194," ",B194,"',",L194,",'",N194,"','",$O$1,"');")</f>
        <v>insert into noskrien_reit (dalibnieks, rez,skriesim_db,sacensibas) values ('Bite Lauma',17281.26,'y','Abavas senlejas Stirnu buks – 32 km/Lūsis');</v>
      </c>
    </row>
    <row r="195" spans="1:15" ht="13.5" thickBot="1">
      <c r="A195" s="4" t="s">
        <v>4828</v>
      </c>
      <c r="B195" t="s">
        <v>4954</v>
      </c>
      <c r="C195" t="s">
        <v>5331</v>
      </c>
      <c r="D195" t="s">
        <v>5457</v>
      </c>
      <c r="G195" s="5" t="s">
        <v>6149</v>
      </c>
      <c r="H195" s="5" t="s">
        <v>2823</v>
      </c>
      <c r="I195">
        <v>4</v>
      </c>
      <c r="J195">
        <v>49</v>
      </c>
      <c r="K195">
        <v>25.28</v>
      </c>
      <c r="L195">
        <f t="shared" ref="L195:L205" si="14">I195*3600+J195*60+K195</f>
        <v>17365.28</v>
      </c>
      <c r="M195">
        <f t="shared" ref="M195:M205" si="15">$L$2/L195*630</f>
        <v>310.8003095832604</v>
      </c>
      <c r="N195" t="str">
        <f t="shared" si="12"/>
        <v/>
      </c>
      <c r="O195" s="15" t="str">
        <f t="shared" si="13"/>
        <v>insert into noskrien_reit (dalibnieks, rez,skriesim_db,sacensibas) values ('Korņenkova Līga',17365.28,'','Abavas senlejas Stirnu buks – 32 km/Lūsis');</v>
      </c>
    </row>
    <row r="196" spans="1:15" ht="13.5" thickBot="1">
      <c r="A196" s="4" t="s">
        <v>4829</v>
      </c>
      <c r="B196" t="s">
        <v>6319</v>
      </c>
      <c r="C196" t="s">
        <v>6320</v>
      </c>
      <c r="D196" t="s">
        <v>5474</v>
      </c>
      <c r="E196" t="s">
        <v>5438</v>
      </c>
      <c r="G196" s="5" t="s">
        <v>6150</v>
      </c>
      <c r="H196" s="5" t="s">
        <v>2824</v>
      </c>
      <c r="I196">
        <v>4</v>
      </c>
      <c r="J196">
        <v>49</v>
      </c>
      <c r="K196">
        <v>32.24</v>
      </c>
      <c r="L196">
        <f t="shared" si="14"/>
        <v>17372.240000000002</v>
      </c>
      <c r="M196">
        <f t="shared" si="15"/>
        <v>310.67579080187699</v>
      </c>
      <c r="N196" t="str">
        <f t="shared" si="12"/>
        <v/>
      </c>
      <c r="O196" s="15" t="str">
        <f t="shared" si="13"/>
        <v>insert into noskrien_reit (dalibnieks, rez,skriesim_db,sacensibas) values ('Ruņģe Vivita',17372.24,'','Abavas senlejas Stirnu buks – 32 km/Lūsis');</v>
      </c>
    </row>
    <row r="197" spans="1:15" ht="13.5" thickBot="1">
      <c r="A197" s="4" t="s">
        <v>4830</v>
      </c>
      <c r="B197" t="s">
        <v>5047</v>
      </c>
      <c r="C197" t="s">
        <v>6321</v>
      </c>
      <c r="D197" t="s">
        <v>5460</v>
      </c>
      <c r="E197" t="s">
        <v>5438</v>
      </c>
      <c r="G197" s="5" t="s">
        <v>6151</v>
      </c>
      <c r="H197" s="5" t="s">
        <v>2825</v>
      </c>
      <c r="I197">
        <v>4</v>
      </c>
      <c r="J197">
        <v>49</v>
      </c>
      <c r="K197">
        <v>32.28</v>
      </c>
      <c r="L197">
        <f t="shared" si="14"/>
        <v>17372.28</v>
      </c>
      <c r="M197">
        <f t="shared" si="15"/>
        <v>310.67507546505124</v>
      </c>
      <c r="N197" t="str">
        <f t="shared" si="12"/>
        <v/>
      </c>
      <c r="O197" s="15" t="str">
        <f t="shared" si="13"/>
        <v>insert into noskrien_reit (dalibnieks, rez,skriesim_db,sacensibas) values ('Ločmelis Imants',17372.28,'','Abavas senlejas Stirnu buks – 32 km/Lūsis');</v>
      </c>
    </row>
    <row r="198" spans="1:15" ht="13.5" thickBot="1">
      <c r="A198" s="4" t="s">
        <v>4831</v>
      </c>
      <c r="B198" t="s">
        <v>4952</v>
      </c>
      <c r="C198" t="s">
        <v>5342</v>
      </c>
      <c r="D198" t="s">
        <v>5457</v>
      </c>
      <c r="E198" t="s">
        <v>5249</v>
      </c>
      <c r="G198" s="5" t="s">
        <v>6152</v>
      </c>
      <c r="H198" s="5" t="s">
        <v>2826</v>
      </c>
      <c r="I198">
        <v>4</v>
      </c>
      <c r="J198">
        <v>51</v>
      </c>
      <c r="K198">
        <v>42.78</v>
      </c>
      <c r="L198">
        <f t="shared" si="14"/>
        <v>17502.78</v>
      </c>
      <c r="M198">
        <f t="shared" si="15"/>
        <v>308.35869501873418</v>
      </c>
      <c r="N198" t="str">
        <f t="shared" si="12"/>
        <v/>
      </c>
      <c r="O198" s="15" t="str">
        <f t="shared" si="13"/>
        <v>insert into noskrien_reit (dalibnieks, rez,skriesim_db,sacensibas) values ('Vīksniņa Inga',17502.78,'','Abavas senlejas Stirnu buks – 32 km/Lūsis');</v>
      </c>
    </row>
    <row r="199" spans="1:15" ht="13.5" thickBot="1">
      <c r="A199" s="4" t="s">
        <v>4832</v>
      </c>
      <c r="B199" t="s">
        <v>5595</v>
      </c>
      <c r="C199" t="s">
        <v>5596</v>
      </c>
      <c r="D199" t="s">
        <v>5474</v>
      </c>
      <c r="E199" t="s">
        <v>5088</v>
      </c>
      <c r="G199" s="5" t="s">
        <v>6153</v>
      </c>
      <c r="H199" s="5" t="s">
        <v>2827</v>
      </c>
      <c r="I199">
        <v>4</v>
      </c>
      <c r="J199">
        <v>52</v>
      </c>
      <c r="K199">
        <v>3.53</v>
      </c>
      <c r="L199">
        <f t="shared" si="14"/>
        <v>17523.53</v>
      </c>
      <c r="M199">
        <f t="shared" si="15"/>
        <v>307.99356065815505</v>
      </c>
      <c r="N199" t="str">
        <f t="shared" si="12"/>
        <v>y</v>
      </c>
      <c r="O199" s="15" t="str">
        <f t="shared" si="13"/>
        <v>insert into noskrien_reit (dalibnieks, rez,skriesim_db,sacensibas) values ('Romanova Jolanta',17523.53,'y','Abavas senlejas Stirnu buks – 32 km/Lūsis');</v>
      </c>
    </row>
    <row r="200" spans="1:15" ht="13.5" thickBot="1">
      <c r="A200" s="4" t="s">
        <v>4833</v>
      </c>
      <c r="B200" t="s">
        <v>5037</v>
      </c>
      <c r="C200" t="s">
        <v>6324</v>
      </c>
      <c r="D200" t="s">
        <v>5457</v>
      </c>
      <c r="G200" s="5" t="s">
        <v>6154</v>
      </c>
      <c r="H200" s="5" t="s">
        <v>2828</v>
      </c>
      <c r="I200">
        <v>5</v>
      </c>
      <c r="J200">
        <v>17</v>
      </c>
      <c r="K200">
        <v>50.97</v>
      </c>
      <c r="L200">
        <f t="shared" si="14"/>
        <v>19070.97</v>
      </c>
      <c r="M200">
        <f t="shared" si="15"/>
        <v>283.00261601795813</v>
      </c>
      <c r="N200" t="str">
        <f t="shared" si="12"/>
        <v/>
      </c>
      <c r="O200" s="15" t="str">
        <f t="shared" si="13"/>
        <v>insert into noskrien_reit (dalibnieks, rez,skriesim_db,sacensibas) values ('Meikšāne Agnese',19070.97,'','Abavas senlejas Stirnu buks – 32 km/Lūsis');</v>
      </c>
    </row>
    <row r="201" spans="1:15" ht="13.5" thickBot="1">
      <c r="A201" s="4" t="s">
        <v>4834</v>
      </c>
      <c r="B201" t="s">
        <v>5168</v>
      </c>
      <c r="C201" t="s">
        <v>6194</v>
      </c>
      <c r="D201" t="s">
        <v>5460</v>
      </c>
      <c r="E201" t="s">
        <v>5088</v>
      </c>
      <c r="G201" s="5" t="s">
        <v>6155</v>
      </c>
      <c r="H201" s="5" t="s">
        <v>2829</v>
      </c>
      <c r="I201">
        <v>5</v>
      </c>
      <c r="J201">
        <v>19</v>
      </c>
      <c r="K201">
        <v>21.36</v>
      </c>
      <c r="L201">
        <f t="shared" si="14"/>
        <v>19161.36</v>
      </c>
      <c r="M201">
        <f t="shared" si="15"/>
        <v>281.66760605719008</v>
      </c>
      <c r="N201" t="str">
        <f t="shared" si="12"/>
        <v>y</v>
      </c>
      <c r="O201" s="15" t="str">
        <f t="shared" si="13"/>
        <v>insert into noskrien_reit (dalibnieks, rez,skriesim_db,sacensibas) values ('Batars Juris',19161.36,'y','Abavas senlejas Stirnu buks – 32 km/Lūsis');</v>
      </c>
    </row>
    <row r="202" spans="1:15" ht="13.5" thickBot="1">
      <c r="A202" s="4" t="s">
        <v>4835</v>
      </c>
      <c r="B202" t="s">
        <v>4973</v>
      </c>
      <c r="C202" t="s">
        <v>4974</v>
      </c>
      <c r="D202" t="s">
        <v>5457</v>
      </c>
      <c r="E202" t="s">
        <v>5088</v>
      </c>
      <c r="G202" s="5" t="s">
        <v>6156</v>
      </c>
      <c r="H202" s="5" t="s">
        <v>2830</v>
      </c>
      <c r="I202">
        <v>5</v>
      </c>
      <c r="J202">
        <v>19</v>
      </c>
      <c r="K202">
        <v>21.85</v>
      </c>
      <c r="L202">
        <f t="shared" si="14"/>
        <v>19161.849999999999</v>
      </c>
      <c r="M202">
        <f t="shared" si="15"/>
        <v>281.66040335353841</v>
      </c>
      <c r="N202" t="str">
        <f t="shared" si="12"/>
        <v>y</v>
      </c>
      <c r="O202" s="15" t="str">
        <f t="shared" si="13"/>
        <v>insert into noskrien_reit (dalibnieks, rez,skriesim_db,sacensibas) values ('Celmiņa Vizbulīte',19161.85,'y','Abavas senlejas Stirnu buks – 32 km/Lūsis');</v>
      </c>
    </row>
    <row r="203" spans="1:15" ht="13.5" thickBot="1">
      <c r="A203" s="4" t="s">
        <v>4836</v>
      </c>
      <c r="B203" t="s">
        <v>5221</v>
      </c>
      <c r="C203" t="s">
        <v>6967</v>
      </c>
      <c r="D203" t="s">
        <v>5474</v>
      </c>
      <c r="G203" s="5" t="s">
        <v>6157</v>
      </c>
      <c r="H203" s="5" t="s">
        <v>2831</v>
      </c>
      <c r="I203">
        <v>5</v>
      </c>
      <c r="J203">
        <v>20</v>
      </c>
      <c r="K203">
        <v>13.35</v>
      </c>
      <c r="L203">
        <f t="shared" si="14"/>
        <v>19213.349999999999</v>
      </c>
      <c r="M203">
        <f t="shared" si="15"/>
        <v>280.9054329411581</v>
      </c>
      <c r="N203" t="str">
        <f t="shared" si="12"/>
        <v/>
      </c>
      <c r="O203" s="15" t="str">
        <f t="shared" si="13"/>
        <v>insert into noskrien_reit (dalibnieks, rez,skriesim_db,sacensibas) values ('Tereško Ilze',19213.35,'','Abavas senlejas Stirnu buks – 32 km/Lūsis');</v>
      </c>
    </row>
    <row r="204" spans="1:15" ht="13.5" thickBot="1">
      <c r="A204" s="4" t="s">
        <v>4837</v>
      </c>
      <c r="B204" t="s">
        <v>5288</v>
      </c>
      <c r="C204" t="s">
        <v>5289</v>
      </c>
      <c r="D204" t="s">
        <v>5474</v>
      </c>
      <c r="E204" t="s">
        <v>5173</v>
      </c>
      <c r="G204" s="5" t="s">
        <v>6158</v>
      </c>
      <c r="H204" s="5" t="s">
        <v>2832</v>
      </c>
      <c r="I204">
        <v>5</v>
      </c>
      <c r="J204">
        <v>20</v>
      </c>
      <c r="K204">
        <v>13.36</v>
      </c>
      <c r="L204">
        <f t="shared" si="14"/>
        <v>19213.36</v>
      </c>
      <c r="M204">
        <f t="shared" si="15"/>
        <v>280.90528673797809</v>
      </c>
      <c r="N204" t="str">
        <f t="shared" si="12"/>
        <v/>
      </c>
      <c r="O204" s="15" t="str">
        <f t="shared" si="13"/>
        <v>insert into noskrien_reit (dalibnieks, rez,skriesim_db,sacensibas) values ('Greivule Ingrīda',19213.36,'','Abavas senlejas Stirnu buks – 32 km/Lūsis');</v>
      </c>
    </row>
    <row r="205" spans="1:15" ht="13.5" thickBot="1">
      <c r="A205" s="4" t="s">
        <v>4838</v>
      </c>
      <c r="B205" t="s">
        <v>5608</v>
      </c>
      <c r="C205" t="s">
        <v>2632</v>
      </c>
      <c r="D205" t="s">
        <v>5474</v>
      </c>
      <c r="G205" s="5" t="s">
        <v>6159</v>
      </c>
      <c r="H205" s="5" t="s">
        <v>2833</v>
      </c>
      <c r="I205">
        <v>5</v>
      </c>
      <c r="J205">
        <v>33</v>
      </c>
      <c r="K205">
        <v>18.14</v>
      </c>
      <c r="L205">
        <f t="shared" si="14"/>
        <v>19998.14</v>
      </c>
      <c r="M205">
        <f t="shared" si="15"/>
        <v>269.88181900916783</v>
      </c>
      <c r="N205" t="str">
        <f t="shared" si="12"/>
        <v/>
      </c>
      <c r="O205" s="15" t="str">
        <f t="shared" si="13"/>
        <v>insert into noskrien_reit (dalibnieks, rez,skriesim_db,sacensibas) values ('Radiņa-Liepkaula Iveta',19998.14,'','Abavas senlejas Stirnu buks – 32 km/Lūsis');</v>
      </c>
    </row>
  </sheetData>
  <autoFilter ref="A1:M205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3"/>
  <sheetViews>
    <sheetView workbookViewId="0">
      <pane ySplit="1" topLeftCell="A2" activePane="bottomLeft" state="frozen"/>
      <selection pane="bottomLeft" activeCell="C6" sqref="C6"/>
    </sheetView>
  </sheetViews>
  <sheetFormatPr defaultRowHeight="12.75"/>
  <cols>
    <col min="1" max="1" width="11.7109375" customWidth="1"/>
    <col min="2" max="2" width="13.85546875" bestFit="1" customWidth="1"/>
    <col min="3" max="3" width="18.85546875" bestFit="1" customWidth="1"/>
    <col min="4" max="4" width="8.28515625" bestFit="1" customWidth="1"/>
    <col min="5" max="5" width="11.7109375" customWidth="1"/>
    <col min="7" max="7" width="12.140625" customWidth="1"/>
    <col min="8" max="8" width="11.7109375" customWidth="1"/>
    <col min="9" max="9" width="4.5703125" bestFit="1" customWidth="1"/>
    <col min="10" max="10" width="4.85546875" bestFit="1" customWidth="1"/>
    <col min="11" max="11" width="6" bestFit="1" customWidth="1"/>
    <col min="12" max="12" width="9" bestFit="1" customWidth="1"/>
    <col min="13" max="13" width="6.85546875" customWidth="1"/>
  </cols>
  <sheetData>
    <row r="1" spans="1:15">
      <c r="A1" s="4" t="s">
        <v>6584</v>
      </c>
      <c r="B1" t="s">
        <v>6585</v>
      </c>
      <c r="C1" t="s">
        <v>6586</v>
      </c>
      <c r="D1" t="s">
        <v>5083</v>
      </c>
      <c r="E1" s="4" t="s">
        <v>5081</v>
      </c>
      <c r="F1" t="s">
        <v>5082</v>
      </c>
      <c r="G1" t="s">
        <v>5353</v>
      </c>
      <c r="H1" t="s">
        <v>5353</v>
      </c>
      <c r="I1" s="4" t="s">
        <v>6651</v>
      </c>
      <c r="J1" s="4" t="s">
        <v>6329</v>
      </c>
      <c r="K1" s="4" t="s">
        <v>5369</v>
      </c>
      <c r="L1" s="4" t="s">
        <v>6652</v>
      </c>
      <c r="M1" s="4" t="s">
        <v>6653</v>
      </c>
      <c r="O1" s="4" t="s">
        <v>3716</v>
      </c>
    </row>
    <row r="2" spans="1:15" ht="13.5" thickBot="1">
      <c r="A2" s="10" t="s">
        <v>3029</v>
      </c>
      <c r="B2" t="s">
        <v>5066</v>
      </c>
      <c r="C2" t="s">
        <v>5304</v>
      </c>
      <c r="D2" t="s">
        <v>5355</v>
      </c>
      <c r="E2" t="s">
        <v>5088</v>
      </c>
      <c r="G2" s="12" t="s">
        <v>5620</v>
      </c>
      <c r="H2" s="12" t="s">
        <v>7260</v>
      </c>
      <c r="I2">
        <v>1</v>
      </c>
      <c r="J2">
        <v>33</v>
      </c>
      <c r="K2">
        <v>50.43</v>
      </c>
      <c r="L2">
        <f>I2*3600+J2*60+K2</f>
        <v>5630.43</v>
      </c>
      <c r="M2">
        <f>$L$2/L2*440</f>
        <v>440</v>
      </c>
      <c r="N2" t="str">
        <f t="shared" ref="N2:N65" si="0">IF(E2="vsk noskrien","y","")</f>
        <v>y</v>
      </c>
      <c r="O2" s="15" t="str">
        <f t="shared" ref="O2:O65" si="1">CONCATENATE("insert into noskrien_reit (dalibnieks, rez,skriesim_db,sacensibas) values ('",C2," ",B2,"',",L2,",'",N2,"','",$O$1,"');")</f>
        <v>insert into noskrien_reit (dalibnieks, rez,skriesim_db,sacensibas) values ('Kļaviņš Uldis',5630.43,'y','Abavas senlejas Stirnu buks – 22 km/Buks');</v>
      </c>
    </row>
    <row r="3" spans="1:15" ht="13.5" thickBot="1">
      <c r="A3" s="10" t="s">
        <v>3030</v>
      </c>
      <c r="B3" t="s">
        <v>5266</v>
      </c>
      <c r="C3" t="s">
        <v>5495</v>
      </c>
      <c r="D3" t="s">
        <v>5355</v>
      </c>
      <c r="E3" t="s">
        <v>5530</v>
      </c>
      <c r="G3" s="12" t="s">
        <v>5621</v>
      </c>
      <c r="H3" s="12" t="s">
        <v>7261</v>
      </c>
      <c r="I3">
        <v>1</v>
      </c>
      <c r="J3">
        <v>39</v>
      </c>
      <c r="K3">
        <v>0.52</v>
      </c>
      <c r="L3">
        <f t="shared" ref="L3:L66" si="2">I3*3600+J3*60+K3</f>
        <v>5940.52</v>
      </c>
      <c r="M3">
        <f t="shared" ref="M3:M66" si="3">$L$2/L3*440</f>
        <v>417.03238100368316</v>
      </c>
      <c r="N3" t="str">
        <f t="shared" si="0"/>
        <v/>
      </c>
      <c r="O3" s="15" t="str">
        <f t="shared" si="1"/>
        <v>insert into noskrien_reit (dalibnieks, rez,skriesim_db,sacensibas) values ('Cimermanis Oskars',5940.52,'','Abavas senlejas Stirnu buks – 22 km/Buks');</v>
      </c>
    </row>
    <row r="4" spans="1:15" ht="13.5" thickBot="1">
      <c r="A4" s="10" t="s">
        <v>3031</v>
      </c>
      <c r="B4" t="s">
        <v>6655</v>
      </c>
      <c r="C4" t="s">
        <v>6400</v>
      </c>
      <c r="D4" t="s">
        <v>5355</v>
      </c>
      <c r="E4" t="s">
        <v>5356</v>
      </c>
      <c r="G4" s="12" t="s">
        <v>5622</v>
      </c>
      <c r="H4" s="12" t="s">
        <v>7262</v>
      </c>
      <c r="I4">
        <v>1</v>
      </c>
      <c r="J4">
        <v>44</v>
      </c>
      <c r="K4">
        <v>43.78</v>
      </c>
      <c r="L4">
        <f t="shared" si="2"/>
        <v>6283.78</v>
      </c>
      <c r="M4">
        <f t="shared" si="3"/>
        <v>394.25142191483474</v>
      </c>
      <c r="N4" t="str">
        <f t="shared" si="0"/>
        <v/>
      </c>
      <c r="O4" s="15" t="str">
        <f t="shared" si="1"/>
        <v>insert into noskrien_reit (dalibnieks, rez,skriesim_db,sacensibas) values ('Karasevs Ugis',6283.78,'','Abavas senlejas Stirnu buks – 22 km/Buks');</v>
      </c>
    </row>
    <row r="5" spans="1:15" ht="13.5" thickBot="1">
      <c r="A5" s="10" t="s">
        <v>3032</v>
      </c>
      <c r="B5" t="s">
        <v>4936</v>
      </c>
      <c r="C5" t="s">
        <v>6399</v>
      </c>
      <c r="D5" t="s">
        <v>5358</v>
      </c>
      <c r="E5" t="s">
        <v>5357</v>
      </c>
      <c r="G5" s="12" t="s">
        <v>5623</v>
      </c>
      <c r="H5" s="12" t="s">
        <v>7263</v>
      </c>
      <c r="I5">
        <v>1</v>
      </c>
      <c r="J5">
        <v>45</v>
      </c>
      <c r="K5">
        <v>9.33</v>
      </c>
      <c r="L5">
        <f t="shared" si="2"/>
        <v>6309.33</v>
      </c>
      <c r="M5">
        <f t="shared" si="3"/>
        <v>392.65487777624571</v>
      </c>
      <c r="N5" t="str">
        <f t="shared" si="0"/>
        <v/>
      </c>
      <c r="O5" s="15" t="str">
        <f t="shared" si="1"/>
        <v>insert into noskrien_reit (dalibnieks, rez,skriesim_db,sacensibas) values ('Starts Kristaps',6309.33,'','Abavas senlejas Stirnu buks – 22 km/Buks');</v>
      </c>
    </row>
    <row r="6" spans="1:15" ht="13.5" thickBot="1">
      <c r="A6" s="10" t="s">
        <v>3033</v>
      </c>
      <c r="B6" t="s">
        <v>6173</v>
      </c>
      <c r="C6" t="s">
        <v>6561</v>
      </c>
      <c r="D6" t="s">
        <v>5355</v>
      </c>
      <c r="E6" t="s">
        <v>5117</v>
      </c>
      <c r="G6" s="12" t="s">
        <v>5624</v>
      </c>
      <c r="H6" s="12" t="s">
        <v>7264</v>
      </c>
      <c r="I6">
        <v>1</v>
      </c>
      <c r="J6">
        <v>47</v>
      </c>
      <c r="K6">
        <v>11.38</v>
      </c>
      <c r="L6">
        <f t="shared" si="2"/>
        <v>6431.38</v>
      </c>
      <c r="M6">
        <f t="shared" si="3"/>
        <v>385.20336226439736</v>
      </c>
      <c r="N6" t="str">
        <f t="shared" si="0"/>
        <v/>
      </c>
      <c r="O6" s="15" t="str">
        <f t="shared" si="1"/>
        <v>insert into noskrien_reit (dalibnieks, rez,skriesim_db,sacensibas) values ('Žunda Vjačeslavs',6431.38,'','Abavas senlejas Stirnu buks – 22 km/Buks');</v>
      </c>
    </row>
    <row r="7" spans="1:15" ht="13.5" thickBot="1">
      <c r="A7" s="10" t="s">
        <v>3034</v>
      </c>
      <c r="B7" t="s">
        <v>5248</v>
      </c>
      <c r="C7" t="s">
        <v>6165</v>
      </c>
      <c r="D7" t="s">
        <v>5358</v>
      </c>
      <c r="E7" t="s">
        <v>5370</v>
      </c>
      <c r="G7" s="12" t="s">
        <v>5625</v>
      </c>
      <c r="H7" s="12" t="s">
        <v>7265</v>
      </c>
      <c r="I7">
        <v>1</v>
      </c>
      <c r="J7">
        <v>50</v>
      </c>
      <c r="K7">
        <v>53.8</v>
      </c>
      <c r="L7">
        <f t="shared" si="2"/>
        <v>6653.8</v>
      </c>
      <c r="M7">
        <f t="shared" si="3"/>
        <v>372.3269710541345</v>
      </c>
      <c r="N7" t="str">
        <f t="shared" si="0"/>
        <v/>
      </c>
      <c r="O7" s="15" t="str">
        <f t="shared" si="1"/>
        <v>insert into noskrien_reit (dalibnieks, rez,skriesim_db,sacensibas) values ('Alseika Kalvis',6653.8,'','Abavas senlejas Stirnu buks – 22 km/Buks');</v>
      </c>
    </row>
    <row r="8" spans="1:15" ht="13.5" thickBot="1">
      <c r="A8" s="10" t="s">
        <v>3035</v>
      </c>
      <c r="B8" t="s">
        <v>6225</v>
      </c>
      <c r="C8" t="s">
        <v>5551</v>
      </c>
      <c r="D8" t="s">
        <v>5355</v>
      </c>
      <c r="E8" t="s">
        <v>5626</v>
      </c>
      <c r="G8" s="12" t="s">
        <v>5627</v>
      </c>
      <c r="H8" s="12" t="s">
        <v>7266</v>
      </c>
      <c r="I8">
        <v>1</v>
      </c>
      <c r="J8">
        <v>51</v>
      </c>
      <c r="K8">
        <v>3.49</v>
      </c>
      <c r="L8">
        <f t="shared" si="2"/>
        <v>6663.49</v>
      </c>
      <c r="M8">
        <f t="shared" si="3"/>
        <v>371.78553580781249</v>
      </c>
      <c r="N8" t="str">
        <f t="shared" si="0"/>
        <v/>
      </c>
      <c r="O8" s="15" t="str">
        <f t="shared" si="1"/>
        <v>insert into noskrien_reit (dalibnieks, rez,skriesim_db,sacensibas) values ('Krūmiņš Atis',6663.49,'','Abavas senlejas Stirnu buks – 22 km/Buks');</v>
      </c>
    </row>
    <row r="9" spans="1:15" ht="13.5" thickBot="1">
      <c r="A9" s="10" t="s">
        <v>3036</v>
      </c>
      <c r="B9" t="s">
        <v>5263</v>
      </c>
      <c r="C9" t="s">
        <v>6164</v>
      </c>
      <c r="D9" t="s">
        <v>5355</v>
      </c>
      <c r="G9" s="12" t="s">
        <v>5628</v>
      </c>
      <c r="H9" s="12" t="s">
        <v>7267</v>
      </c>
      <c r="I9">
        <v>1</v>
      </c>
      <c r="J9">
        <v>51</v>
      </c>
      <c r="K9">
        <v>26.5</v>
      </c>
      <c r="L9">
        <f t="shared" si="2"/>
        <v>6686.5</v>
      </c>
      <c r="M9">
        <f t="shared" si="3"/>
        <v>370.50612428026625</v>
      </c>
      <c r="N9" t="str">
        <f t="shared" si="0"/>
        <v/>
      </c>
      <c r="O9" s="15" t="str">
        <f t="shared" si="1"/>
        <v>insert into noskrien_reit (dalibnieks, rez,skriesim_db,sacensibas) values ('Repša Lauris',6686.5,'','Abavas senlejas Stirnu buks – 22 km/Buks');</v>
      </c>
    </row>
    <row r="10" spans="1:15" ht="13.5" thickBot="1">
      <c r="A10" s="10" t="s">
        <v>3037</v>
      </c>
      <c r="B10" t="s">
        <v>5128</v>
      </c>
      <c r="C10" t="s">
        <v>6656</v>
      </c>
      <c r="D10" t="s">
        <v>5360</v>
      </c>
      <c r="E10" t="s">
        <v>5361</v>
      </c>
      <c r="G10" s="12" t="s">
        <v>5629</v>
      </c>
      <c r="H10" s="12" t="s">
        <v>7268</v>
      </c>
      <c r="I10">
        <v>1</v>
      </c>
      <c r="J10">
        <v>52</v>
      </c>
      <c r="K10">
        <v>23.59</v>
      </c>
      <c r="L10">
        <f t="shared" si="2"/>
        <v>6743.59</v>
      </c>
      <c r="M10">
        <f t="shared" si="3"/>
        <v>367.36948717226284</v>
      </c>
      <c r="N10" t="str">
        <f t="shared" si="0"/>
        <v/>
      </c>
      <c r="O10" s="15" t="str">
        <f t="shared" si="1"/>
        <v>insert into noskrien_reit (dalibnieks, rez,skriesim_db,sacensibas) values ('Mežulis Ansis',6743.59,'','Abavas senlejas Stirnu buks – 22 km/Buks');</v>
      </c>
    </row>
    <row r="11" spans="1:15" ht="13.5" thickBot="1">
      <c r="A11" s="10" t="s">
        <v>3038</v>
      </c>
      <c r="B11" t="s">
        <v>4960</v>
      </c>
      <c r="C11" t="s">
        <v>6507</v>
      </c>
      <c r="D11" t="s">
        <v>5360</v>
      </c>
      <c r="E11" t="s">
        <v>5630</v>
      </c>
      <c r="G11" s="12" t="s">
        <v>5631</v>
      </c>
      <c r="H11" s="12" t="s">
        <v>7269</v>
      </c>
      <c r="I11">
        <v>1</v>
      </c>
      <c r="J11">
        <v>54</v>
      </c>
      <c r="K11">
        <v>15.55</v>
      </c>
      <c r="L11">
        <f t="shared" si="2"/>
        <v>6855.55</v>
      </c>
      <c r="M11">
        <f t="shared" si="3"/>
        <v>361.36986820896936</v>
      </c>
      <c r="N11" t="str">
        <f t="shared" si="0"/>
        <v/>
      </c>
      <c r="O11" s="15" t="str">
        <f t="shared" si="1"/>
        <v>insert into noskrien_reit (dalibnieks, rez,skriesim_db,sacensibas) values ('Bisenieks Māris',6855.55,'','Abavas senlejas Stirnu buks – 22 km/Buks');</v>
      </c>
    </row>
    <row r="12" spans="1:15" ht="13.5" thickBot="1">
      <c r="A12" s="10" t="s">
        <v>3039</v>
      </c>
      <c r="B12" t="s">
        <v>5168</v>
      </c>
      <c r="C12" t="s">
        <v>6657</v>
      </c>
      <c r="D12" t="s">
        <v>5355</v>
      </c>
      <c r="E12" t="s">
        <v>5632</v>
      </c>
      <c r="G12" s="12" t="s">
        <v>5633</v>
      </c>
      <c r="H12" s="12" t="s">
        <v>7270</v>
      </c>
      <c r="I12">
        <v>1</v>
      </c>
      <c r="J12">
        <v>55</v>
      </c>
      <c r="K12">
        <v>44.55</v>
      </c>
      <c r="L12">
        <f t="shared" si="2"/>
        <v>6944.55</v>
      </c>
      <c r="M12">
        <f t="shared" si="3"/>
        <v>356.73862237293991</v>
      </c>
      <c r="N12" t="str">
        <f t="shared" si="0"/>
        <v/>
      </c>
      <c r="O12" s="15" t="str">
        <f t="shared" si="1"/>
        <v>insert into noskrien_reit (dalibnieks, rez,skriesim_db,sacensibas) values ('Redisons Juris',6944.55,'','Abavas senlejas Stirnu buks – 22 km/Buks');</v>
      </c>
    </row>
    <row r="13" spans="1:15" ht="13.5" thickBot="1">
      <c r="A13" s="10" t="s">
        <v>3040</v>
      </c>
      <c r="B13" t="s">
        <v>6394</v>
      </c>
      <c r="C13" t="s">
        <v>6395</v>
      </c>
      <c r="D13" t="s">
        <v>5355</v>
      </c>
      <c r="G13" s="12" t="s">
        <v>5634</v>
      </c>
      <c r="H13" s="12" t="s">
        <v>7271</v>
      </c>
      <c r="I13">
        <v>1</v>
      </c>
      <c r="J13">
        <v>56</v>
      </c>
      <c r="K13">
        <v>13.63</v>
      </c>
      <c r="L13">
        <f t="shared" si="2"/>
        <v>6973.63</v>
      </c>
      <c r="M13">
        <f t="shared" si="3"/>
        <v>355.25102421550901</v>
      </c>
      <c r="N13" t="str">
        <f t="shared" si="0"/>
        <v/>
      </c>
      <c r="O13" s="15" t="str">
        <f t="shared" si="1"/>
        <v>insert into noskrien_reit (dalibnieks, rez,skriesim_db,sacensibas) values ('Šķipars Arno',6973.63,'','Abavas senlejas Stirnu buks – 22 km/Buks');</v>
      </c>
    </row>
    <row r="14" spans="1:15" ht="13.5" thickBot="1">
      <c r="A14" s="10" t="s">
        <v>3041</v>
      </c>
      <c r="B14" t="s">
        <v>5013</v>
      </c>
      <c r="C14" t="s">
        <v>5522</v>
      </c>
      <c r="D14" t="s">
        <v>5355</v>
      </c>
      <c r="E14" t="s">
        <v>5635</v>
      </c>
      <c r="G14" s="12" t="s">
        <v>5636</v>
      </c>
      <c r="H14" s="12" t="s">
        <v>7272</v>
      </c>
      <c r="I14">
        <v>1</v>
      </c>
      <c r="J14">
        <v>56</v>
      </c>
      <c r="K14">
        <v>17.309999999999999</v>
      </c>
      <c r="L14">
        <f t="shared" si="2"/>
        <v>6977.31</v>
      </c>
      <c r="M14">
        <f t="shared" si="3"/>
        <v>355.06365633747106</v>
      </c>
      <c r="N14" t="str">
        <f t="shared" si="0"/>
        <v/>
      </c>
      <c r="O14" s="15" t="str">
        <f t="shared" si="1"/>
        <v>insert into noskrien_reit (dalibnieks, rez,skriesim_db,sacensibas) values ('Pūcītis Artis',6977.31,'','Abavas senlejas Stirnu buks – 22 km/Buks');</v>
      </c>
    </row>
    <row r="15" spans="1:15" ht="13.5" thickBot="1">
      <c r="A15" s="10" t="s">
        <v>3042</v>
      </c>
      <c r="B15" t="s">
        <v>5501</v>
      </c>
      <c r="C15" t="s">
        <v>5502</v>
      </c>
      <c r="D15" t="s">
        <v>5360</v>
      </c>
      <c r="E15" t="s">
        <v>5362</v>
      </c>
      <c r="G15" s="12" t="s">
        <v>5637</v>
      </c>
      <c r="H15" s="12" t="s">
        <v>7273</v>
      </c>
      <c r="I15">
        <v>1</v>
      </c>
      <c r="J15">
        <v>57</v>
      </c>
      <c r="K15">
        <v>19.809999999999999</v>
      </c>
      <c r="L15">
        <f t="shared" si="2"/>
        <v>7039.81</v>
      </c>
      <c r="M15">
        <f t="shared" si="3"/>
        <v>351.91137260806755</v>
      </c>
      <c r="N15" t="str">
        <f t="shared" si="0"/>
        <v/>
      </c>
      <c r="O15" s="15" t="str">
        <f t="shared" si="1"/>
        <v>insert into noskrien_reit (dalibnieks, rez,skriesim_db,sacensibas) values ('Fikrle Ondrej',7039.81,'','Abavas senlejas Stirnu buks – 22 km/Buks');</v>
      </c>
    </row>
    <row r="16" spans="1:15" ht="13.5" thickBot="1">
      <c r="A16" s="10" t="s">
        <v>3043</v>
      </c>
      <c r="B16" t="s">
        <v>6494</v>
      </c>
      <c r="C16" t="s">
        <v>4984</v>
      </c>
      <c r="D16" t="s">
        <v>5355</v>
      </c>
      <c r="G16" s="12" t="s">
        <v>5638</v>
      </c>
      <c r="H16" s="12" t="s">
        <v>7274</v>
      </c>
      <c r="I16">
        <v>1</v>
      </c>
      <c r="J16">
        <v>57</v>
      </c>
      <c r="K16">
        <v>42</v>
      </c>
      <c r="L16">
        <f t="shared" si="2"/>
        <v>7062</v>
      </c>
      <c r="M16">
        <f t="shared" si="3"/>
        <v>350.80560747663554</v>
      </c>
      <c r="N16" t="str">
        <f t="shared" si="0"/>
        <v/>
      </c>
      <c r="O16" s="15" t="str">
        <f t="shared" si="1"/>
        <v>insert into noskrien_reit (dalibnieks, rez,skriesim_db,sacensibas) values ('Zauls Zigmunds',7062,'','Abavas senlejas Stirnu buks – 22 km/Buks');</v>
      </c>
    </row>
    <row r="17" spans="1:15" ht="13.5" thickBot="1">
      <c r="A17" s="10" t="s">
        <v>3044</v>
      </c>
      <c r="B17" t="s">
        <v>5302</v>
      </c>
      <c r="C17" t="s">
        <v>7202</v>
      </c>
      <c r="D17" t="s">
        <v>5360</v>
      </c>
      <c r="E17" t="s">
        <v>5639</v>
      </c>
      <c r="G17" s="12" t="s">
        <v>5640</v>
      </c>
      <c r="H17" s="12" t="s">
        <v>7275</v>
      </c>
      <c r="I17">
        <v>1</v>
      </c>
      <c r="J17">
        <v>58</v>
      </c>
      <c r="K17">
        <v>35.82</v>
      </c>
      <c r="L17">
        <f t="shared" si="2"/>
        <v>7115.82</v>
      </c>
      <c r="M17">
        <f t="shared" si="3"/>
        <v>348.15231413948078</v>
      </c>
      <c r="N17" t="str">
        <f t="shared" si="0"/>
        <v/>
      </c>
      <c r="O17" s="15" t="str">
        <f t="shared" si="1"/>
        <v>insert into noskrien_reit (dalibnieks, rez,skriesim_db,sacensibas) values ('Kizenbahs Edijs',7115.82,'','Abavas senlejas Stirnu buks – 22 km/Buks');</v>
      </c>
    </row>
    <row r="18" spans="1:15" ht="13.5" thickBot="1">
      <c r="A18" s="10" t="s">
        <v>3045</v>
      </c>
      <c r="B18" t="s">
        <v>4936</v>
      </c>
      <c r="C18" t="s">
        <v>5510</v>
      </c>
      <c r="D18" t="s">
        <v>5355</v>
      </c>
      <c r="G18" s="12" t="s">
        <v>5641</v>
      </c>
      <c r="H18" s="12" t="s">
        <v>7276</v>
      </c>
      <c r="I18">
        <v>1</v>
      </c>
      <c r="J18">
        <v>59</v>
      </c>
      <c r="K18">
        <v>14.73</v>
      </c>
      <c r="L18">
        <f t="shared" si="2"/>
        <v>7154.73</v>
      </c>
      <c r="M18">
        <f t="shared" si="3"/>
        <v>346.25893639592272</v>
      </c>
      <c r="N18" t="str">
        <f t="shared" si="0"/>
        <v/>
      </c>
      <c r="O18" s="15" t="str">
        <f t="shared" si="1"/>
        <v>insert into noskrien_reit (dalibnieks, rez,skriesim_db,sacensibas) values ('Drande Kristaps',7154.73,'','Abavas senlejas Stirnu buks – 22 km/Buks');</v>
      </c>
    </row>
    <row r="19" spans="1:15" ht="13.5" thickBot="1">
      <c r="A19" s="10" t="s">
        <v>3046</v>
      </c>
      <c r="B19" t="s">
        <v>5587</v>
      </c>
      <c r="C19" t="s">
        <v>5079</v>
      </c>
      <c r="D19" t="s">
        <v>5360</v>
      </c>
      <c r="E19" t="s">
        <v>5088</v>
      </c>
      <c r="G19" s="12" t="s">
        <v>5642</v>
      </c>
      <c r="H19" s="12" t="s">
        <v>7277</v>
      </c>
      <c r="I19">
        <v>1</v>
      </c>
      <c r="J19">
        <v>59</v>
      </c>
      <c r="K19">
        <v>58.73</v>
      </c>
      <c r="L19">
        <f t="shared" si="2"/>
        <v>7198.73</v>
      </c>
      <c r="M19">
        <f t="shared" si="3"/>
        <v>344.14253625292241</v>
      </c>
      <c r="N19" t="str">
        <f t="shared" si="0"/>
        <v>y</v>
      </c>
      <c r="O19" s="15" t="str">
        <f t="shared" si="1"/>
        <v>insert into noskrien_reit (dalibnieks, rez,skriesim_db,sacensibas) values ('Skadiņš Laimonis',7198.73,'y','Abavas senlejas Stirnu buks – 22 km/Buks');</v>
      </c>
    </row>
    <row r="20" spans="1:15" ht="13.5" thickBot="1">
      <c r="A20" s="10" t="s">
        <v>3047</v>
      </c>
      <c r="B20" t="s">
        <v>5036</v>
      </c>
      <c r="C20" t="s">
        <v>5189</v>
      </c>
      <c r="D20" t="s">
        <v>5360</v>
      </c>
      <c r="E20" t="s">
        <v>5118</v>
      </c>
      <c r="G20" s="12" t="s">
        <v>5643</v>
      </c>
      <c r="H20" s="12" t="s">
        <v>7278</v>
      </c>
      <c r="I20">
        <v>2</v>
      </c>
      <c r="J20">
        <v>0</v>
      </c>
      <c r="K20">
        <v>3</v>
      </c>
      <c r="L20">
        <f t="shared" si="2"/>
        <v>7203</v>
      </c>
      <c r="M20">
        <f t="shared" si="3"/>
        <v>343.93852561432738</v>
      </c>
      <c r="N20" t="str">
        <f t="shared" si="0"/>
        <v/>
      </c>
      <c r="O20" s="15" t="str">
        <f t="shared" si="1"/>
        <v>insert into noskrien_reit (dalibnieks, rez,skriesim_db,sacensibas) values ('Ivzāns Roberts',7203,'','Abavas senlejas Stirnu buks – 22 km/Buks');</v>
      </c>
    </row>
    <row r="21" spans="1:15" ht="13.5" thickBot="1">
      <c r="A21" s="10" t="s">
        <v>3048</v>
      </c>
      <c r="B21" t="s">
        <v>4948</v>
      </c>
      <c r="C21" t="s">
        <v>6372</v>
      </c>
      <c r="D21" t="s">
        <v>5355</v>
      </c>
      <c r="E21" t="s">
        <v>5644</v>
      </c>
      <c r="G21" s="12" t="s">
        <v>5645</v>
      </c>
      <c r="H21" s="12" t="s">
        <v>7279</v>
      </c>
      <c r="I21">
        <v>2</v>
      </c>
      <c r="J21">
        <v>0</v>
      </c>
      <c r="K21">
        <v>23.57</v>
      </c>
      <c r="L21">
        <f t="shared" si="2"/>
        <v>7223.57</v>
      </c>
      <c r="M21">
        <f t="shared" si="3"/>
        <v>342.95911855218407</v>
      </c>
      <c r="N21" t="str">
        <f t="shared" si="0"/>
        <v/>
      </c>
      <c r="O21" s="15" t="str">
        <f t="shared" si="1"/>
        <v>insert into noskrien_reit (dalibnieks, rez,skriesim_db,sacensibas) values ('Miķelsons Edgars',7223.57,'','Abavas senlejas Stirnu buks – 22 km/Buks');</v>
      </c>
    </row>
    <row r="22" spans="1:15" ht="13.5" thickBot="1">
      <c r="A22" s="10" t="s">
        <v>3049</v>
      </c>
      <c r="B22" t="s">
        <v>4960</v>
      </c>
      <c r="C22" t="s">
        <v>5339</v>
      </c>
      <c r="D22" t="s">
        <v>5355</v>
      </c>
      <c r="E22" t="s">
        <v>5402</v>
      </c>
      <c r="G22" s="12" t="s">
        <v>5646</v>
      </c>
      <c r="H22" s="12" t="s">
        <v>7280</v>
      </c>
      <c r="I22">
        <v>2</v>
      </c>
      <c r="J22">
        <v>0</v>
      </c>
      <c r="K22">
        <v>35.6</v>
      </c>
      <c r="L22">
        <f t="shared" si="2"/>
        <v>7235.6</v>
      </c>
      <c r="M22">
        <f t="shared" si="3"/>
        <v>342.38891038752831</v>
      </c>
      <c r="N22" t="str">
        <f t="shared" si="0"/>
        <v/>
      </c>
      <c r="O22" s="15" t="str">
        <f t="shared" si="1"/>
        <v>insert into noskrien_reit (dalibnieks, rez,skriesim_db,sacensibas) values ('Freimanis Māris',7235.6,'','Abavas senlejas Stirnu buks – 22 km/Buks');</v>
      </c>
    </row>
    <row r="23" spans="1:15" ht="13.5" thickBot="1">
      <c r="A23" s="10" t="s">
        <v>3050</v>
      </c>
      <c r="B23" t="s">
        <v>5162</v>
      </c>
      <c r="C23" t="s">
        <v>5552</v>
      </c>
      <c r="D23" t="s">
        <v>5355</v>
      </c>
      <c r="E23" t="s">
        <v>5647</v>
      </c>
      <c r="G23" s="12" t="s">
        <v>5648</v>
      </c>
      <c r="H23" s="12" t="s">
        <v>7281</v>
      </c>
      <c r="I23">
        <v>2</v>
      </c>
      <c r="J23">
        <v>1</v>
      </c>
      <c r="K23">
        <v>14.5</v>
      </c>
      <c r="L23">
        <f t="shared" si="2"/>
        <v>7274.5</v>
      </c>
      <c r="M23">
        <f t="shared" si="3"/>
        <v>340.55800398652826</v>
      </c>
      <c r="N23" t="str">
        <f t="shared" si="0"/>
        <v/>
      </c>
      <c r="O23" s="15" t="str">
        <f t="shared" si="1"/>
        <v>insert into noskrien_reit (dalibnieks, rez,skriesim_db,sacensibas) values ('Radziņš Raitis',7274.5,'','Abavas senlejas Stirnu buks – 22 km/Buks');</v>
      </c>
    </row>
    <row r="24" spans="1:15" ht="13.5" thickBot="1">
      <c r="A24" s="10" t="s">
        <v>3051</v>
      </c>
      <c r="B24" t="s">
        <v>5218</v>
      </c>
      <c r="C24" t="s">
        <v>5513</v>
      </c>
      <c r="D24" t="s">
        <v>5355</v>
      </c>
      <c r="G24" s="12" t="s">
        <v>5649</v>
      </c>
      <c r="H24" s="12" t="s">
        <v>7282</v>
      </c>
      <c r="I24">
        <v>2</v>
      </c>
      <c r="J24">
        <v>1</v>
      </c>
      <c r="K24">
        <v>51.57</v>
      </c>
      <c r="L24">
        <f t="shared" si="2"/>
        <v>7311.57</v>
      </c>
      <c r="M24">
        <f t="shared" si="3"/>
        <v>338.83135906515292</v>
      </c>
      <c r="N24" t="str">
        <f t="shared" si="0"/>
        <v/>
      </c>
      <c r="O24" s="15" t="str">
        <f t="shared" si="1"/>
        <v>insert into noskrien_reit (dalibnieks, rez,skriesim_db,sacensibas) values ('Zvejnieks Armands',7311.57,'','Abavas senlejas Stirnu buks – 22 km/Buks');</v>
      </c>
    </row>
    <row r="25" spans="1:15" ht="13.5" thickBot="1">
      <c r="A25" s="10" t="s">
        <v>3052</v>
      </c>
      <c r="B25" t="s">
        <v>5013</v>
      </c>
      <c r="C25" t="s">
        <v>5332</v>
      </c>
      <c r="D25" t="s">
        <v>5355</v>
      </c>
      <c r="E25" t="s">
        <v>5650</v>
      </c>
      <c r="G25" s="12" t="s">
        <v>5651</v>
      </c>
      <c r="H25" s="12" t="s">
        <v>7283</v>
      </c>
      <c r="I25">
        <v>2</v>
      </c>
      <c r="J25">
        <v>2</v>
      </c>
      <c r="K25">
        <v>0.75</v>
      </c>
      <c r="L25">
        <f t="shared" si="2"/>
        <v>7320.75</v>
      </c>
      <c r="M25">
        <f t="shared" si="3"/>
        <v>338.40647474643993</v>
      </c>
      <c r="N25" t="str">
        <f t="shared" si="0"/>
        <v/>
      </c>
      <c r="O25" s="15" t="str">
        <f t="shared" si="1"/>
        <v>insert into noskrien_reit (dalibnieks, rez,skriesim_db,sacensibas) values ('Rudzītis Artis',7320.75,'','Abavas senlejas Stirnu buks – 22 km/Buks');</v>
      </c>
    </row>
    <row r="26" spans="1:15" ht="13.5" thickBot="1">
      <c r="A26" s="10" t="s">
        <v>3053</v>
      </c>
      <c r="B26" t="s">
        <v>4969</v>
      </c>
      <c r="C26" t="s">
        <v>6421</v>
      </c>
      <c r="D26" t="s">
        <v>5355</v>
      </c>
      <c r="E26" t="s">
        <v>5652</v>
      </c>
      <c r="G26" s="12" t="s">
        <v>5653</v>
      </c>
      <c r="H26" s="12" t="s">
        <v>7284</v>
      </c>
      <c r="I26">
        <v>2</v>
      </c>
      <c r="J26">
        <v>2</v>
      </c>
      <c r="K26">
        <v>19.78</v>
      </c>
      <c r="L26">
        <f t="shared" si="2"/>
        <v>7339.78</v>
      </c>
      <c r="M26">
        <f t="shared" si="3"/>
        <v>337.5290812531166</v>
      </c>
      <c r="N26" t="str">
        <f t="shared" si="0"/>
        <v/>
      </c>
      <c r="O26" s="15" t="str">
        <f t="shared" si="1"/>
        <v>insert into noskrien_reit (dalibnieks, rez,skriesim_db,sacensibas) values ('Fārenhorsts Mārtiņš',7339.78,'','Abavas senlejas Stirnu buks – 22 km/Buks');</v>
      </c>
    </row>
    <row r="27" spans="1:15" ht="13.5" thickBot="1">
      <c r="A27" s="10" t="s">
        <v>3054</v>
      </c>
      <c r="B27" t="s">
        <v>5007</v>
      </c>
      <c r="C27" t="s">
        <v>5201</v>
      </c>
      <c r="D27" t="s">
        <v>5355</v>
      </c>
      <c r="E27" t="s">
        <v>5109</v>
      </c>
      <c r="G27" s="12" t="s">
        <v>5654</v>
      </c>
      <c r="H27" s="12" t="s">
        <v>7285</v>
      </c>
      <c r="I27">
        <v>2</v>
      </c>
      <c r="J27">
        <v>2</v>
      </c>
      <c r="K27">
        <v>23.5</v>
      </c>
      <c r="L27">
        <f t="shared" si="2"/>
        <v>7343.5</v>
      </c>
      <c r="M27">
        <f t="shared" si="3"/>
        <v>337.35809899911487</v>
      </c>
      <c r="N27" t="str">
        <f t="shared" si="0"/>
        <v/>
      </c>
      <c r="O27" s="15" t="str">
        <f t="shared" si="1"/>
        <v>insert into noskrien_reit (dalibnieks, rez,skriesim_db,sacensibas) values ('Kārkliņš Guntis',7343.5,'','Abavas senlejas Stirnu buks – 22 km/Buks');</v>
      </c>
    </row>
    <row r="28" spans="1:15" ht="13.5" thickBot="1">
      <c r="A28" s="10" t="s">
        <v>3055</v>
      </c>
      <c r="B28" t="s">
        <v>4967</v>
      </c>
      <c r="C28" t="s">
        <v>6401</v>
      </c>
      <c r="D28" t="s">
        <v>5368</v>
      </c>
      <c r="E28" t="s">
        <v>5378</v>
      </c>
      <c r="G28" s="12" t="s">
        <v>5655</v>
      </c>
      <c r="H28" s="12" t="s">
        <v>7286</v>
      </c>
      <c r="I28">
        <v>2</v>
      </c>
      <c r="J28">
        <v>2</v>
      </c>
      <c r="K28">
        <v>25.57</v>
      </c>
      <c r="L28">
        <f t="shared" si="2"/>
        <v>7345.57</v>
      </c>
      <c r="M28">
        <f t="shared" si="3"/>
        <v>337.263030642959</v>
      </c>
      <c r="N28" t="str">
        <f t="shared" si="0"/>
        <v/>
      </c>
      <c r="O28" s="15" t="str">
        <f t="shared" si="1"/>
        <v>insert into noskrien_reit (dalibnieks, rez,skriesim_db,sacensibas) values ('Katlapa Linda',7345.57,'','Abavas senlejas Stirnu buks – 22 km/Buks');</v>
      </c>
    </row>
    <row r="29" spans="1:15" ht="13.5" thickBot="1">
      <c r="A29" s="10" t="s">
        <v>3056</v>
      </c>
      <c r="B29" t="s">
        <v>7203</v>
      </c>
      <c r="C29" t="s">
        <v>7204</v>
      </c>
      <c r="D29" t="s">
        <v>5355</v>
      </c>
      <c r="E29" t="s">
        <v>5088</v>
      </c>
      <c r="G29" s="12" t="s">
        <v>5655</v>
      </c>
      <c r="H29" s="12" t="s">
        <v>7286</v>
      </c>
      <c r="I29">
        <v>2</v>
      </c>
      <c r="J29">
        <v>2</v>
      </c>
      <c r="K29">
        <v>25.57</v>
      </c>
      <c r="L29">
        <f t="shared" si="2"/>
        <v>7345.57</v>
      </c>
      <c r="M29">
        <f t="shared" si="3"/>
        <v>337.263030642959</v>
      </c>
      <c r="N29" t="str">
        <f t="shared" si="0"/>
        <v>y</v>
      </c>
      <c r="O29" s="15" t="str">
        <f t="shared" si="1"/>
        <v>insert into noskrien_reit (dalibnieks, rez,skriesim_db,sacensibas) values ('Alševskis Vladeks',7345.57,'y','Abavas senlejas Stirnu buks – 22 km/Buks');</v>
      </c>
    </row>
    <row r="30" spans="1:15" ht="13.5" thickBot="1">
      <c r="A30" s="10" t="s">
        <v>3057</v>
      </c>
      <c r="B30" t="s">
        <v>4975</v>
      </c>
      <c r="C30" t="s">
        <v>5536</v>
      </c>
      <c r="D30" t="s">
        <v>5355</v>
      </c>
      <c r="E30" t="s">
        <v>5537</v>
      </c>
      <c r="G30" s="12" t="s">
        <v>5656</v>
      </c>
      <c r="H30" s="12" t="s">
        <v>7287</v>
      </c>
      <c r="I30">
        <v>2</v>
      </c>
      <c r="J30">
        <v>2</v>
      </c>
      <c r="K30">
        <v>51.83</v>
      </c>
      <c r="L30">
        <f t="shared" si="2"/>
        <v>7371.83</v>
      </c>
      <c r="M30">
        <f t="shared" si="3"/>
        <v>336.06162920197568</v>
      </c>
      <c r="N30" t="str">
        <f t="shared" si="0"/>
        <v/>
      </c>
      <c r="O30" s="15" t="str">
        <f t="shared" si="1"/>
        <v>insert into noskrien_reit (dalibnieks, rez,skriesim_db,sacensibas) values ('Bidiņš Jānis',7371.83,'','Abavas senlejas Stirnu buks – 22 km/Buks');</v>
      </c>
    </row>
    <row r="31" spans="1:15" ht="13.5" thickBot="1">
      <c r="A31" s="10" t="s">
        <v>3058</v>
      </c>
      <c r="B31" t="s">
        <v>5524</v>
      </c>
      <c r="C31" t="s">
        <v>5525</v>
      </c>
      <c r="D31" t="s">
        <v>5355</v>
      </c>
      <c r="E31" t="s">
        <v>5376</v>
      </c>
      <c r="G31" s="12" t="s">
        <v>5657</v>
      </c>
      <c r="H31" s="12" t="s">
        <v>7288</v>
      </c>
      <c r="I31">
        <v>2</v>
      </c>
      <c r="J31">
        <v>3</v>
      </c>
      <c r="K31">
        <v>0.33</v>
      </c>
      <c r="L31">
        <f t="shared" si="2"/>
        <v>7380.33</v>
      </c>
      <c r="M31">
        <f t="shared" si="3"/>
        <v>335.67458365682836</v>
      </c>
      <c r="N31" t="str">
        <f t="shared" si="0"/>
        <v/>
      </c>
      <c r="O31" s="15" t="str">
        <f t="shared" si="1"/>
        <v>insert into noskrien_reit (dalibnieks, rez,skriesim_db,sacensibas) values ('Hodžajevs Anrijs',7380.33,'','Abavas senlejas Stirnu buks – 22 km/Buks');</v>
      </c>
    </row>
    <row r="32" spans="1:15" ht="13.5" thickBot="1">
      <c r="A32" s="10" t="s">
        <v>3059</v>
      </c>
      <c r="B32" t="s">
        <v>5013</v>
      </c>
      <c r="C32" t="s">
        <v>7205</v>
      </c>
      <c r="D32" t="s">
        <v>5355</v>
      </c>
      <c r="E32" t="s">
        <v>5658</v>
      </c>
      <c r="G32" s="12" t="s">
        <v>5659</v>
      </c>
      <c r="H32" s="12" t="s">
        <v>7289</v>
      </c>
      <c r="I32">
        <v>2</v>
      </c>
      <c r="J32">
        <v>3</v>
      </c>
      <c r="K32">
        <v>4.32</v>
      </c>
      <c r="L32">
        <f t="shared" si="2"/>
        <v>7384.32</v>
      </c>
      <c r="M32">
        <f t="shared" si="3"/>
        <v>335.49320722828918</v>
      </c>
      <c r="N32" t="str">
        <f t="shared" si="0"/>
        <v/>
      </c>
      <c r="O32" s="15" t="str">
        <f t="shared" si="1"/>
        <v>insert into noskrien_reit (dalibnieks, rez,skriesim_db,sacensibas) values ('Ķēpulis Artis',7384.32,'','Abavas senlejas Stirnu buks – 22 km/Buks');</v>
      </c>
    </row>
    <row r="33" spans="1:15" ht="13.5" thickBot="1">
      <c r="A33" s="10" t="s">
        <v>3060</v>
      </c>
      <c r="B33" t="s">
        <v>4969</v>
      </c>
      <c r="C33" t="s">
        <v>5197</v>
      </c>
      <c r="D33" t="s">
        <v>5355</v>
      </c>
      <c r="G33" s="12" t="s">
        <v>5660</v>
      </c>
      <c r="H33" s="12" t="s">
        <v>7290</v>
      </c>
      <c r="I33">
        <v>2</v>
      </c>
      <c r="J33">
        <v>3</v>
      </c>
      <c r="K33">
        <v>47.58</v>
      </c>
      <c r="L33">
        <f t="shared" si="2"/>
        <v>7427.58</v>
      </c>
      <c r="M33">
        <f t="shared" si="3"/>
        <v>333.53921465672539</v>
      </c>
      <c r="N33" t="str">
        <f t="shared" si="0"/>
        <v/>
      </c>
      <c r="O33" s="15" t="str">
        <f t="shared" si="1"/>
        <v>insert into noskrien_reit (dalibnieks, rez,skriesim_db,sacensibas) values ('Andersons Mārtiņš',7427.58,'','Abavas senlejas Stirnu buks – 22 km/Buks');</v>
      </c>
    </row>
    <row r="34" spans="1:15" ht="13.5" thickBot="1">
      <c r="A34" s="10" t="s">
        <v>3061</v>
      </c>
      <c r="B34" t="s">
        <v>5153</v>
      </c>
      <c r="C34" t="s">
        <v>5555</v>
      </c>
      <c r="D34" t="s">
        <v>5368</v>
      </c>
      <c r="E34" t="s">
        <v>5088</v>
      </c>
      <c r="G34" s="12" t="s">
        <v>5661</v>
      </c>
      <c r="H34" s="12" t="s">
        <v>7291</v>
      </c>
      <c r="I34">
        <v>2</v>
      </c>
      <c r="J34">
        <v>4</v>
      </c>
      <c r="K34">
        <v>9.83</v>
      </c>
      <c r="L34">
        <f t="shared" si="2"/>
        <v>7449.83</v>
      </c>
      <c r="M34">
        <f t="shared" si="3"/>
        <v>332.54305131794956</v>
      </c>
      <c r="N34" t="str">
        <f t="shared" si="0"/>
        <v>y</v>
      </c>
      <c r="O34" s="15" t="str">
        <f t="shared" si="1"/>
        <v>insert into noskrien_reit (dalibnieks, rez,skriesim_db,sacensibas) values ('Frīdmane Ilona',7449.83,'y','Abavas senlejas Stirnu buks – 22 km/Buks');</v>
      </c>
    </row>
    <row r="35" spans="1:15" ht="13.5" thickBot="1">
      <c r="A35" s="10" t="s">
        <v>3062</v>
      </c>
      <c r="B35" t="s">
        <v>5053</v>
      </c>
      <c r="C35" t="s">
        <v>7206</v>
      </c>
      <c r="D35" t="s">
        <v>5355</v>
      </c>
      <c r="E35" t="s">
        <v>5088</v>
      </c>
      <c r="G35" s="12" t="s">
        <v>5662</v>
      </c>
      <c r="H35" s="12" t="s">
        <v>7292</v>
      </c>
      <c r="I35">
        <v>2</v>
      </c>
      <c r="J35">
        <v>4</v>
      </c>
      <c r="K35">
        <v>23.58</v>
      </c>
      <c r="L35">
        <f t="shared" si="2"/>
        <v>7463.58</v>
      </c>
      <c r="M35">
        <f t="shared" si="3"/>
        <v>331.93041409082502</v>
      </c>
      <c r="N35" t="str">
        <f t="shared" si="0"/>
        <v>y</v>
      </c>
      <c r="O35" s="15" t="str">
        <f t="shared" si="1"/>
        <v>insert into noskrien_reit (dalibnieks, rez,skriesim_db,sacensibas) values ('Leontjevs Andis',7463.58,'y','Abavas senlejas Stirnu buks – 22 km/Buks');</v>
      </c>
    </row>
    <row r="36" spans="1:15" ht="13.5" thickBot="1">
      <c r="A36" s="10" t="s">
        <v>3063</v>
      </c>
      <c r="B36" t="s">
        <v>5221</v>
      </c>
      <c r="C36" t="s">
        <v>6667</v>
      </c>
      <c r="D36" t="s">
        <v>5368</v>
      </c>
      <c r="G36" s="12" t="s">
        <v>5663</v>
      </c>
      <c r="H36" s="12" t="s">
        <v>7293</v>
      </c>
      <c r="I36">
        <v>2</v>
      </c>
      <c r="J36">
        <v>4</v>
      </c>
      <c r="K36">
        <v>39.33</v>
      </c>
      <c r="L36">
        <f t="shared" si="2"/>
        <v>7479.33</v>
      </c>
      <c r="M36">
        <f t="shared" si="3"/>
        <v>331.23143383164</v>
      </c>
      <c r="N36" t="str">
        <f t="shared" si="0"/>
        <v/>
      </c>
      <c r="O36" s="15" t="str">
        <f t="shared" si="1"/>
        <v>insert into noskrien_reit (dalibnieks, rez,skriesim_db,sacensibas) values ('Cahrausa Ilze',7479.33,'','Abavas senlejas Stirnu buks – 22 km/Buks');</v>
      </c>
    </row>
    <row r="37" spans="1:15" ht="13.5" thickBot="1">
      <c r="A37" s="10" t="s">
        <v>3064</v>
      </c>
      <c r="B37" t="s">
        <v>4956</v>
      </c>
      <c r="C37" t="s">
        <v>6228</v>
      </c>
      <c r="D37" t="s">
        <v>5355</v>
      </c>
      <c r="G37" s="12" t="s">
        <v>5664</v>
      </c>
      <c r="H37" s="12" t="s">
        <v>7294</v>
      </c>
      <c r="I37">
        <v>2</v>
      </c>
      <c r="J37">
        <v>5</v>
      </c>
      <c r="K37">
        <v>47.58</v>
      </c>
      <c r="L37">
        <f t="shared" si="2"/>
        <v>7547.58</v>
      </c>
      <c r="M37">
        <f t="shared" si="3"/>
        <v>328.23622936093426</v>
      </c>
      <c r="N37" t="str">
        <f t="shared" si="0"/>
        <v/>
      </c>
      <c r="O37" s="15" t="str">
        <f t="shared" si="1"/>
        <v>insert into noskrien_reit (dalibnieks, rez,skriesim_db,sacensibas) values ('Goba Gatis',7547.58,'','Abavas senlejas Stirnu buks – 22 km/Buks');</v>
      </c>
    </row>
    <row r="38" spans="1:15" ht="13.5" thickBot="1">
      <c r="A38" s="10" t="s">
        <v>3065</v>
      </c>
      <c r="B38" t="s">
        <v>4975</v>
      </c>
      <c r="C38" t="s">
        <v>5041</v>
      </c>
      <c r="D38" t="s">
        <v>5355</v>
      </c>
      <c r="E38" t="s">
        <v>5432</v>
      </c>
      <c r="G38" s="12" t="s">
        <v>5665</v>
      </c>
      <c r="H38" s="12" t="s">
        <v>7295</v>
      </c>
      <c r="I38">
        <v>2</v>
      </c>
      <c r="J38">
        <v>6</v>
      </c>
      <c r="K38">
        <v>13.76</v>
      </c>
      <c r="L38">
        <f t="shared" si="2"/>
        <v>7573.76</v>
      </c>
      <c r="M38">
        <f t="shared" si="3"/>
        <v>327.10162455636305</v>
      </c>
      <c r="N38" t="str">
        <f t="shared" si="0"/>
        <v/>
      </c>
      <c r="O38" s="15" t="str">
        <f t="shared" si="1"/>
        <v>insert into noskrien_reit (dalibnieks, rez,skriesim_db,sacensibas) values ('Brauns Jānis',7573.76,'','Abavas senlejas Stirnu buks – 22 km/Buks');</v>
      </c>
    </row>
    <row r="39" spans="1:15" ht="13.5" thickBot="1">
      <c r="A39" s="10" t="s">
        <v>3066</v>
      </c>
      <c r="B39" t="s">
        <v>5179</v>
      </c>
      <c r="C39" t="s">
        <v>6404</v>
      </c>
      <c r="D39" t="s">
        <v>5379</v>
      </c>
      <c r="E39" t="s">
        <v>5378</v>
      </c>
      <c r="G39" s="12" t="s">
        <v>5666</v>
      </c>
      <c r="H39" s="12" t="s">
        <v>7296</v>
      </c>
      <c r="I39">
        <v>2</v>
      </c>
      <c r="J39">
        <v>6</v>
      </c>
      <c r="K39">
        <v>25.84</v>
      </c>
      <c r="L39">
        <f t="shared" si="2"/>
        <v>7585.84</v>
      </c>
      <c r="M39">
        <f t="shared" si="3"/>
        <v>326.58073463189311</v>
      </c>
      <c r="N39" t="str">
        <f t="shared" si="0"/>
        <v/>
      </c>
      <c r="O39" s="15" t="str">
        <f t="shared" si="1"/>
        <v>insert into noskrien_reit (dalibnieks, rez,skriesim_db,sacensibas) values ('Lapiņa Laura',7585.84,'','Abavas senlejas Stirnu buks – 22 km/Buks');</v>
      </c>
    </row>
    <row r="40" spans="1:15" ht="13.5" thickBot="1">
      <c r="A40" s="10" t="s">
        <v>3067</v>
      </c>
      <c r="B40" t="s">
        <v>5302</v>
      </c>
      <c r="C40" t="s">
        <v>6166</v>
      </c>
      <c r="D40" t="s">
        <v>5355</v>
      </c>
      <c r="E40" t="s">
        <v>5667</v>
      </c>
      <c r="G40" s="12" t="s">
        <v>5668</v>
      </c>
      <c r="H40" s="12" t="s">
        <v>7297</v>
      </c>
      <c r="I40">
        <v>2</v>
      </c>
      <c r="J40">
        <v>6</v>
      </c>
      <c r="K40">
        <v>59.9</v>
      </c>
      <c r="L40">
        <f t="shared" si="2"/>
        <v>7619.9</v>
      </c>
      <c r="M40">
        <f t="shared" si="3"/>
        <v>325.12095959264565</v>
      </c>
      <c r="N40" t="str">
        <f t="shared" si="0"/>
        <v/>
      </c>
      <c r="O40" s="15" t="str">
        <f t="shared" si="1"/>
        <v>insert into noskrien_reit (dalibnieks, rez,skriesim_db,sacensibas) values ('Reimanis Edijs',7619.9,'','Abavas senlejas Stirnu buks – 22 km/Buks');</v>
      </c>
    </row>
    <row r="41" spans="1:15" ht="13.5" thickBot="1">
      <c r="A41" s="10" t="s">
        <v>3068</v>
      </c>
      <c r="B41" t="s">
        <v>4999</v>
      </c>
      <c r="C41" t="s">
        <v>5548</v>
      </c>
      <c r="D41" t="s">
        <v>5355</v>
      </c>
      <c r="G41" s="12" t="s">
        <v>5669</v>
      </c>
      <c r="H41" s="12" t="s">
        <v>7298</v>
      </c>
      <c r="I41">
        <v>2</v>
      </c>
      <c r="J41">
        <v>7</v>
      </c>
      <c r="K41">
        <v>35.340000000000003</v>
      </c>
      <c r="L41">
        <f t="shared" si="2"/>
        <v>7655.34</v>
      </c>
      <c r="M41">
        <f t="shared" si="3"/>
        <v>323.61582895077163</v>
      </c>
      <c r="N41" t="str">
        <f t="shared" si="0"/>
        <v/>
      </c>
      <c r="O41" s="15" t="str">
        <f t="shared" si="1"/>
        <v>insert into noskrien_reit (dalibnieks, rez,skriesim_db,sacensibas) values ('Judkins Aleksandrs',7655.34,'','Abavas senlejas Stirnu buks – 22 km/Buks');</v>
      </c>
    </row>
    <row r="42" spans="1:15" ht="13.5" thickBot="1">
      <c r="A42" s="10" t="s">
        <v>3069</v>
      </c>
      <c r="B42" t="s">
        <v>4987</v>
      </c>
      <c r="C42" t="s">
        <v>6450</v>
      </c>
      <c r="D42" t="s">
        <v>5360</v>
      </c>
      <c r="G42" s="12" t="s">
        <v>5670</v>
      </c>
      <c r="H42" s="12" t="s">
        <v>7299</v>
      </c>
      <c r="I42">
        <v>2</v>
      </c>
      <c r="J42">
        <v>7</v>
      </c>
      <c r="K42">
        <v>57.34</v>
      </c>
      <c r="L42">
        <f t="shared" si="2"/>
        <v>7677.34</v>
      </c>
      <c r="M42">
        <f t="shared" si="3"/>
        <v>322.68848325070923</v>
      </c>
      <c r="N42" t="str">
        <f t="shared" si="0"/>
        <v/>
      </c>
      <c r="O42" s="15" t="str">
        <f t="shared" si="1"/>
        <v>insert into noskrien_reit (dalibnieks, rez,skriesim_db,sacensibas) values ('Līdums Normunds',7677.34,'','Abavas senlejas Stirnu buks – 22 km/Buks');</v>
      </c>
    </row>
    <row r="43" spans="1:15" ht="13.5" thickBot="1">
      <c r="A43" s="10" t="s">
        <v>3070</v>
      </c>
      <c r="B43" t="s">
        <v>5300</v>
      </c>
      <c r="C43" t="s">
        <v>6415</v>
      </c>
      <c r="D43" t="s">
        <v>5368</v>
      </c>
      <c r="E43" t="s">
        <v>5173</v>
      </c>
      <c r="G43" s="12" t="s">
        <v>5671</v>
      </c>
      <c r="H43" s="12" t="s">
        <v>7300</v>
      </c>
      <c r="I43">
        <v>2</v>
      </c>
      <c r="J43">
        <v>8</v>
      </c>
      <c r="K43">
        <v>29.84</v>
      </c>
      <c r="L43">
        <f t="shared" si="2"/>
        <v>7709.84</v>
      </c>
      <c r="M43">
        <f t="shared" si="3"/>
        <v>321.32822471024042</v>
      </c>
      <c r="N43" t="str">
        <f t="shared" si="0"/>
        <v/>
      </c>
      <c r="O43" s="15" t="str">
        <f t="shared" si="1"/>
        <v>insert into noskrien_reit (dalibnieks, rez,skriesim_db,sacensibas) values ('Frēliha Madara',7709.84,'','Abavas senlejas Stirnu buks – 22 km/Buks');</v>
      </c>
    </row>
    <row r="44" spans="1:15" ht="13.5" thickBot="1">
      <c r="A44" s="10" t="s">
        <v>3071</v>
      </c>
      <c r="B44" t="s">
        <v>5135</v>
      </c>
      <c r="C44" t="s">
        <v>5136</v>
      </c>
      <c r="D44" t="s">
        <v>5355</v>
      </c>
      <c r="E44" t="s">
        <v>5672</v>
      </c>
      <c r="G44" s="12" t="s">
        <v>5673</v>
      </c>
      <c r="H44" s="12" t="s">
        <v>7301</v>
      </c>
      <c r="I44">
        <v>2</v>
      </c>
      <c r="J44">
        <v>8</v>
      </c>
      <c r="K44">
        <v>34.340000000000003</v>
      </c>
      <c r="L44">
        <f t="shared" si="2"/>
        <v>7714.34</v>
      </c>
      <c r="M44">
        <f t="shared" si="3"/>
        <v>321.14078456484935</v>
      </c>
      <c r="N44" t="str">
        <f t="shared" si="0"/>
        <v/>
      </c>
      <c r="O44" s="15" t="str">
        <f t="shared" si="1"/>
        <v>insert into noskrien_reit (dalibnieks, rez,skriesim_db,sacensibas) values ('Ozoliņš Raimonds',7714.34,'','Abavas senlejas Stirnu buks – 22 km/Buks');</v>
      </c>
    </row>
    <row r="45" spans="1:15" ht="13.5" thickBot="1">
      <c r="A45" s="10" t="s">
        <v>3072</v>
      </c>
      <c r="B45" t="s">
        <v>4967</v>
      </c>
      <c r="C45" t="s">
        <v>5203</v>
      </c>
      <c r="D45" t="s">
        <v>5385</v>
      </c>
      <c r="E45" t="s">
        <v>5674</v>
      </c>
      <c r="G45" s="12" t="s">
        <v>5675</v>
      </c>
      <c r="H45" s="12" t="s">
        <v>7302</v>
      </c>
      <c r="I45">
        <v>2</v>
      </c>
      <c r="J45">
        <v>8</v>
      </c>
      <c r="K45">
        <v>36.340000000000003</v>
      </c>
      <c r="L45">
        <f t="shared" si="2"/>
        <v>7716.34</v>
      </c>
      <c r="M45">
        <f t="shared" si="3"/>
        <v>321.05754800851184</v>
      </c>
      <c r="N45" t="str">
        <f t="shared" si="0"/>
        <v/>
      </c>
      <c r="O45" s="15" t="str">
        <f t="shared" si="1"/>
        <v>insert into noskrien_reit (dalibnieks, rez,skriesim_db,sacensibas) values ('Boldāne Linda',7716.34,'','Abavas senlejas Stirnu buks – 22 km/Buks');</v>
      </c>
    </row>
    <row r="46" spans="1:15" ht="13.5" thickBot="1">
      <c r="A46" s="10" t="s">
        <v>3073</v>
      </c>
      <c r="B46" t="s">
        <v>5078</v>
      </c>
      <c r="C46" t="s">
        <v>6688</v>
      </c>
      <c r="D46" t="s">
        <v>5358</v>
      </c>
      <c r="E46" t="s">
        <v>5403</v>
      </c>
      <c r="G46" s="12" t="s">
        <v>5676</v>
      </c>
      <c r="H46" s="12" t="s">
        <v>7303</v>
      </c>
      <c r="I46">
        <v>2</v>
      </c>
      <c r="J46">
        <v>9</v>
      </c>
      <c r="K46">
        <v>11.34</v>
      </c>
      <c r="L46">
        <f t="shared" si="2"/>
        <v>7751.34</v>
      </c>
      <c r="M46">
        <f t="shared" si="3"/>
        <v>319.60786135042457</v>
      </c>
      <c r="N46" t="str">
        <f t="shared" si="0"/>
        <v/>
      </c>
      <c r="O46" s="15" t="str">
        <f t="shared" si="1"/>
        <v>insert into noskrien_reit (dalibnieks, rez,skriesim_db,sacensibas) values ('Vandzbergs Toms',7751.34,'','Abavas senlejas Stirnu buks – 22 km/Buks');</v>
      </c>
    </row>
    <row r="47" spans="1:15" ht="13.5" thickBot="1">
      <c r="A47" s="10" t="s">
        <v>3074</v>
      </c>
      <c r="B47" t="s">
        <v>6680</v>
      </c>
      <c r="C47" t="s">
        <v>6681</v>
      </c>
      <c r="D47" t="s">
        <v>5368</v>
      </c>
      <c r="G47" s="12" t="s">
        <v>5677</v>
      </c>
      <c r="H47" s="12" t="s">
        <v>7304</v>
      </c>
      <c r="I47">
        <v>2</v>
      </c>
      <c r="J47">
        <v>9</v>
      </c>
      <c r="K47">
        <v>13.84</v>
      </c>
      <c r="L47">
        <f t="shared" si="2"/>
        <v>7753.84</v>
      </c>
      <c r="M47">
        <f t="shared" si="3"/>
        <v>319.50481309905803</v>
      </c>
      <c r="N47" t="str">
        <f t="shared" si="0"/>
        <v/>
      </c>
      <c r="O47" s="15" t="str">
        <f t="shared" si="1"/>
        <v>insert into noskrien_reit (dalibnieks, rez,skriesim_db,sacensibas) values ('Valtmane Ella',7753.84,'','Abavas senlejas Stirnu buks – 22 km/Buks');</v>
      </c>
    </row>
    <row r="48" spans="1:15" ht="13.5" thickBot="1">
      <c r="A48" s="10" t="s">
        <v>3075</v>
      </c>
      <c r="B48" t="s">
        <v>5038</v>
      </c>
      <c r="C48" t="s">
        <v>5535</v>
      </c>
      <c r="D48" t="s">
        <v>5358</v>
      </c>
      <c r="E48" t="s">
        <v>5088</v>
      </c>
      <c r="G48" s="12" t="s">
        <v>5678</v>
      </c>
      <c r="H48" s="12" t="s">
        <v>7305</v>
      </c>
      <c r="I48">
        <v>2</v>
      </c>
      <c r="J48">
        <v>9</v>
      </c>
      <c r="K48">
        <v>24.77</v>
      </c>
      <c r="L48">
        <f t="shared" si="2"/>
        <v>7764.77</v>
      </c>
      <c r="M48">
        <f t="shared" si="3"/>
        <v>319.05506537862681</v>
      </c>
      <c r="N48" t="str">
        <f t="shared" si="0"/>
        <v>y</v>
      </c>
      <c r="O48" s="15" t="str">
        <f t="shared" si="1"/>
        <v>insert into noskrien_reit (dalibnieks, rez,skriesim_db,sacensibas) values ('Čaiba Rihards',7764.77,'y','Abavas senlejas Stirnu buks – 22 km/Buks');</v>
      </c>
    </row>
    <row r="49" spans="1:15" ht="13.5" thickBot="1">
      <c r="A49" s="10" t="s">
        <v>3076</v>
      </c>
      <c r="B49" t="s">
        <v>5050</v>
      </c>
      <c r="C49" t="s">
        <v>5241</v>
      </c>
      <c r="D49" t="s">
        <v>5385</v>
      </c>
      <c r="E49" t="s">
        <v>5088</v>
      </c>
      <c r="G49" s="12" t="s">
        <v>5679</v>
      </c>
      <c r="H49" s="12" t="s">
        <v>7306</v>
      </c>
      <c r="I49">
        <v>2</v>
      </c>
      <c r="J49">
        <v>9</v>
      </c>
      <c r="K49">
        <v>51.77</v>
      </c>
      <c r="L49">
        <f t="shared" si="2"/>
        <v>7791.77</v>
      </c>
      <c r="M49">
        <f t="shared" si="3"/>
        <v>317.9494774614754</v>
      </c>
      <c r="N49" t="str">
        <f t="shared" si="0"/>
        <v>y</v>
      </c>
      <c r="O49" s="15" t="str">
        <f t="shared" si="1"/>
        <v>insert into noskrien_reit (dalibnieks, rez,skriesim_db,sacensibas) values ('Bauere Anete',7791.77,'y','Abavas senlejas Stirnu buks – 22 km/Buks');</v>
      </c>
    </row>
    <row r="50" spans="1:15" ht="13.5" thickBot="1">
      <c r="A50" s="10" t="s">
        <v>3077</v>
      </c>
      <c r="B50" t="s">
        <v>5156</v>
      </c>
      <c r="C50" t="s">
        <v>6167</v>
      </c>
      <c r="D50" t="s">
        <v>5379</v>
      </c>
      <c r="G50" s="12" t="s">
        <v>5680</v>
      </c>
      <c r="H50" s="12" t="s">
        <v>7307</v>
      </c>
      <c r="I50">
        <v>2</v>
      </c>
      <c r="J50">
        <v>10</v>
      </c>
      <c r="K50">
        <v>6.59</v>
      </c>
      <c r="L50">
        <f t="shared" si="2"/>
        <v>7806.59</v>
      </c>
      <c r="M50">
        <f t="shared" si="3"/>
        <v>317.34588341388496</v>
      </c>
      <c r="N50" t="str">
        <f t="shared" si="0"/>
        <v/>
      </c>
      <c r="O50" s="15" t="str">
        <f t="shared" si="1"/>
        <v>insert into noskrien_reit (dalibnieks, rez,skriesim_db,sacensibas) values ('Liepiņa Anita',7806.59,'','Abavas senlejas Stirnu buks – 22 km/Buks');</v>
      </c>
    </row>
    <row r="51" spans="1:15" ht="13.5" thickBot="1">
      <c r="A51" s="10" t="s">
        <v>3078</v>
      </c>
      <c r="B51" t="s">
        <v>6473</v>
      </c>
      <c r="C51" t="s">
        <v>7207</v>
      </c>
      <c r="D51" t="s">
        <v>5355</v>
      </c>
      <c r="G51" s="12" t="s">
        <v>5681</v>
      </c>
      <c r="H51" s="12" t="s">
        <v>7308</v>
      </c>
      <c r="I51">
        <v>2</v>
      </c>
      <c r="J51">
        <v>10</v>
      </c>
      <c r="K51">
        <v>9.84</v>
      </c>
      <c r="L51">
        <f t="shared" si="2"/>
        <v>7809.84</v>
      </c>
      <c r="M51">
        <f t="shared" si="3"/>
        <v>317.21382256230601</v>
      </c>
      <c r="N51" t="str">
        <f t="shared" si="0"/>
        <v/>
      </c>
      <c r="O51" s="15" t="str">
        <f t="shared" si="1"/>
        <v>insert into noskrien_reit (dalibnieks, rez,skriesim_db,sacensibas) values ('Frijārs Agnis',7809.84,'','Abavas senlejas Stirnu buks – 22 km/Buks');</v>
      </c>
    </row>
    <row r="52" spans="1:15" ht="13.5" thickBot="1">
      <c r="A52" s="10" t="s">
        <v>3079</v>
      </c>
      <c r="B52" t="s">
        <v>4960</v>
      </c>
      <c r="C52" t="s">
        <v>6675</v>
      </c>
      <c r="D52" t="s">
        <v>5360</v>
      </c>
      <c r="E52" t="s">
        <v>5394</v>
      </c>
      <c r="G52" s="12" t="s">
        <v>5682</v>
      </c>
      <c r="H52" s="12" t="s">
        <v>7309</v>
      </c>
      <c r="I52">
        <v>2</v>
      </c>
      <c r="J52">
        <v>10</v>
      </c>
      <c r="K52">
        <v>13.1</v>
      </c>
      <c r="L52">
        <f t="shared" si="2"/>
        <v>7813.1</v>
      </c>
      <c r="M52">
        <f t="shared" si="3"/>
        <v>317.0814657434309</v>
      </c>
      <c r="N52" t="str">
        <f t="shared" si="0"/>
        <v/>
      </c>
      <c r="O52" s="15" t="str">
        <f t="shared" si="1"/>
        <v>insert into noskrien_reit (dalibnieks, rez,skriesim_db,sacensibas) values ('Vīlips Māris',7813.1,'','Abavas senlejas Stirnu buks – 22 km/Buks');</v>
      </c>
    </row>
    <row r="53" spans="1:15" ht="13.5" thickBot="1">
      <c r="A53" s="10" t="s">
        <v>3080</v>
      </c>
      <c r="B53" t="s">
        <v>5008</v>
      </c>
      <c r="C53" t="s">
        <v>6428</v>
      </c>
      <c r="D53" t="s">
        <v>5358</v>
      </c>
      <c r="E53" t="s">
        <v>5391</v>
      </c>
      <c r="G53" s="12" t="s">
        <v>5683</v>
      </c>
      <c r="H53" s="12" t="s">
        <v>7310</v>
      </c>
      <c r="I53">
        <v>2</v>
      </c>
      <c r="J53">
        <v>11</v>
      </c>
      <c r="K53">
        <v>1.34</v>
      </c>
      <c r="L53">
        <f t="shared" si="2"/>
        <v>7861.34</v>
      </c>
      <c r="M53">
        <f t="shared" si="3"/>
        <v>315.13574021731665</v>
      </c>
      <c r="N53" t="str">
        <f t="shared" si="0"/>
        <v/>
      </c>
      <c r="O53" s="15" t="str">
        <f t="shared" si="1"/>
        <v>insert into noskrien_reit (dalibnieks, rez,skriesim_db,sacensibas) values ('Voroņko Andris',7861.34,'','Abavas senlejas Stirnu buks – 22 km/Buks');</v>
      </c>
    </row>
    <row r="54" spans="1:15" ht="13.5" thickBot="1">
      <c r="A54" s="10" t="s">
        <v>3081</v>
      </c>
      <c r="B54" t="s">
        <v>5066</v>
      </c>
      <c r="C54" t="s">
        <v>6441</v>
      </c>
      <c r="D54" t="s">
        <v>5355</v>
      </c>
      <c r="E54" t="s">
        <v>5380</v>
      </c>
      <c r="G54" s="12" t="s">
        <v>5684</v>
      </c>
      <c r="H54" s="12" t="s">
        <v>7311</v>
      </c>
      <c r="I54">
        <v>2</v>
      </c>
      <c r="J54">
        <v>11</v>
      </c>
      <c r="K54">
        <v>50.85</v>
      </c>
      <c r="L54">
        <f t="shared" si="2"/>
        <v>7910.85</v>
      </c>
      <c r="M54">
        <f t="shared" si="3"/>
        <v>313.16346536718561</v>
      </c>
      <c r="N54" t="str">
        <f t="shared" si="0"/>
        <v/>
      </c>
      <c r="O54" s="15" t="str">
        <f t="shared" si="1"/>
        <v>insert into noskrien_reit (dalibnieks, rez,skriesim_db,sacensibas) values ('Kleinbergs Uldis',7910.85,'','Abavas senlejas Stirnu buks – 22 km/Buks');</v>
      </c>
    </row>
    <row r="55" spans="1:15" ht="13.5" thickBot="1">
      <c r="A55" s="10" t="s">
        <v>3082</v>
      </c>
      <c r="B55" t="s">
        <v>4975</v>
      </c>
      <c r="C55" t="s">
        <v>5551</v>
      </c>
      <c r="D55" t="s">
        <v>5358</v>
      </c>
      <c r="E55" t="s">
        <v>5685</v>
      </c>
      <c r="G55" s="12" t="s">
        <v>5686</v>
      </c>
      <c r="H55" s="12" t="s">
        <v>7312</v>
      </c>
      <c r="I55">
        <v>2</v>
      </c>
      <c r="J55">
        <v>12</v>
      </c>
      <c r="K55">
        <v>0.1</v>
      </c>
      <c r="L55">
        <f t="shared" si="2"/>
        <v>7920.1</v>
      </c>
      <c r="M55">
        <f t="shared" si="3"/>
        <v>312.79771720054038</v>
      </c>
      <c r="N55" t="str">
        <f t="shared" si="0"/>
        <v/>
      </c>
      <c r="O55" s="15" t="str">
        <f t="shared" si="1"/>
        <v>insert into noskrien_reit (dalibnieks, rez,skriesim_db,sacensibas) values ('Krūmiņš Jānis',7920.1,'','Abavas senlejas Stirnu buks – 22 km/Buks');</v>
      </c>
    </row>
    <row r="56" spans="1:15" ht="13.5" thickBot="1">
      <c r="A56" s="10" t="s">
        <v>3083</v>
      </c>
      <c r="B56" t="s">
        <v>5029</v>
      </c>
      <c r="C56" t="s">
        <v>6358</v>
      </c>
      <c r="D56" t="s">
        <v>5355</v>
      </c>
      <c r="E56" t="s">
        <v>5088</v>
      </c>
      <c r="G56" s="12" t="s">
        <v>5687</v>
      </c>
      <c r="H56" s="12" t="s">
        <v>7313</v>
      </c>
      <c r="I56">
        <v>2</v>
      </c>
      <c r="J56">
        <v>12</v>
      </c>
      <c r="K56">
        <v>22.1</v>
      </c>
      <c r="L56">
        <f t="shared" si="2"/>
        <v>7942.1</v>
      </c>
      <c r="M56">
        <f t="shared" si="3"/>
        <v>311.93125243953114</v>
      </c>
      <c r="N56" t="str">
        <f t="shared" si="0"/>
        <v>y</v>
      </c>
      <c r="O56" s="15" t="str">
        <f t="shared" si="1"/>
        <v>insert into noskrien_reit (dalibnieks, rez,skriesim_db,sacensibas) values ('Bulāns Ģirts',7942.1,'y','Abavas senlejas Stirnu buks – 22 km/Buks');</v>
      </c>
    </row>
    <row r="57" spans="1:15" ht="13.5" thickBot="1">
      <c r="A57" s="10" t="s">
        <v>3084</v>
      </c>
      <c r="B57" t="s">
        <v>4999</v>
      </c>
      <c r="C57" t="s">
        <v>6430</v>
      </c>
      <c r="D57" t="s">
        <v>5355</v>
      </c>
      <c r="G57" s="12" t="s">
        <v>5688</v>
      </c>
      <c r="H57" s="12" t="s">
        <v>7314</v>
      </c>
      <c r="I57">
        <v>2</v>
      </c>
      <c r="J57">
        <v>12</v>
      </c>
      <c r="K57">
        <v>33.1</v>
      </c>
      <c r="L57">
        <f t="shared" si="2"/>
        <v>7953.1</v>
      </c>
      <c r="M57">
        <f t="shared" si="3"/>
        <v>311.49981768115578</v>
      </c>
      <c r="N57" t="str">
        <f t="shared" si="0"/>
        <v/>
      </c>
      <c r="O57" s="15" t="str">
        <f t="shared" si="1"/>
        <v>insert into noskrien_reit (dalibnieks, rez,skriesim_db,sacensibas) values ('Orlovs Aleksandrs',7953.1,'','Abavas senlejas Stirnu buks – 22 km/Buks');</v>
      </c>
    </row>
    <row r="58" spans="1:15" ht="13.5" thickBot="1">
      <c r="A58" s="10" t="s">
        <v>3085</v>
      </c>
      <c r="B58" t="s">
        <v>6444</v>
      </c>
      <c r="C58" t="s">
        <v>5236</v>
      </c>
      <c r="D58" t="s">
        <v>5355</v>
      </c>
      <c r="E58" t="s">
        <v>5689</v>
      </c>
      <c r="G58" s="12" t="s">
        <v>5690</v>
      </c>
      <c r="H58" s="12" t="s">
        <v>7315</v>
      </c>
      <c r="I58">
        <v>2</v>
      </c>
      <c r="J58">
        <v>12</v>
      </c>
      <c r="K58">
        <v>40.6</v>
      </c>
      <c r="L58">
        <f t="shared" si="2"/>
        <v>7960.6</v>
      </c>
      <c r="M58">
        <f t="shared" si="3"/>
        <v>311.2063412305605</v>
      </c>
      <c r="N58" t="str">
        <f t="shared" si="0"/>
        <v/>
      </c>
      <c r="O58" s="15" t="str">
        <f t="shared" si="1"/>
        <v>insert into noskrien_reit (dalibnieks, rez,skriesim_db,sacensibas) values ('Lūsis Iļja',7960.6,'','Abavas senlejas Stirnu buks – 22 km/Buks');</v>
      </c>
    </row>
    <row r="59" spans="1:15" ht="13.5" thickBot="1">
      <c r="A59" s="10" t="s">
        <v>3086</v>
      </c>
      <c r="B59" t="s">
        <v>5069</v>
      </c>
      <c r="C59" t="s">
        <v>5242</v>
      </c>
      <c r="D59" t="s">
        <v>5355</v>
      </c>
      <c r="E59" t="s">
        <v>5691</v>
      </c>
      <c r="G59" s="12" t="s">
        <v>5692</v>
      </c>
      <c r="H59" s="12" t="s">
        <v>7316</v>
      </c>
      <c r="I59">
        <v>2</v>
      </c>
      <c r="J59">
        <v>12</v>
      </c>
      <c r="K59">
        <v>41.35</v>
      </c>
      <c r="L59">
        <f t="shared" si="2"/>
        <v>7961.35</v>
      </c>
      <c r="M59">
        <f t="shared" si="3"/>
        <v>311.17702399718644</v>
      </c>
      <c r="N59" t="str">
        <f t="shared" si="0"/>
        <v/>
      </c>
      <c r="O59" s="15" t="str">
        <f t="shared" si="1"/>
        <v>insert into noskrien_reit (dalibnieks, rez,skriesim_db,sacensibas) values ('Hermanis Matīss',7961.35,'','Abavas senlejas Stirnu buks – 22 km/Buks');</v>
      </c>
    </row>
    <row r="60" spans="1:15" ht="13.5" thickBot="1">
      <c r="A60" s="10" t="s">
        <v>3087</v>
      </c>
      <c r="B60" t="s">
        <v>5008</v>
      </c>
      <c r="C60" t="s">
        <v>6343</v>
      </c>
      <c r="D60" t="s">
        <v>5360</v>
      </c>
      <c r="E60" t="s">
        <v>5693</v>
      </c>
      <c r="G60" s="12" t="s">
        <v>5694</v>
      </c>
      <c r="H60" s="12" t="s">
        <v>7317</v>
      </c>
      <c r="I60">
        <v>2</v>
      </c>
      <c r="J60">
        <v>12</v>
      </c>
      <c r="K60">
        <v>56.1</v>
      </c>
      <c r="L60">
        <f t="shared" si="2"/>
        <v>7976.1</v>
      </c>
      <c r="M60">
        <f t="shared" si="3"/>
        <v>310.60157219693838</v>
      </c>
      <c r="N60" t="str">
        <f t="shared" si="0"/>
        <v/>
      </c>
      <c r="O60" s="15" t="str">
        <f t="shared" si="1"/>
        <v>insert into noskrien_reit (dalibnieks, rez,skriesim_db,sacensibas) values ('Pommers Andris',7976.1,'','Abavas senlejas Stirnu buks – 22 km/Buks');</v>
      </c>
    </row>
    <row r="61" spans="1:15" ht="13.5" thickBot="1">
      <c r="A61" s="10" t="s">
        <v>3088</v>
      </c>
      <c r="B61" t="s">
        <v>6169</v>
      </c>
      <c r="C61" t="s">
        <v>7208</v>
      </c>
      <c r="D61" t="s">
        <v>5355</v>
      </c>
      <c r="E61" t="s">
        <v>5695</v>
      </c>
      <c r="G61" s="12" t="s">
        <v>5696</v>
      </c>
      <c r="H61" s="12" t="s">
        <v>7318</v>
      </c>
      <c r="I61">
        <v>2</v>
      </c>
      <c r="J61">
        <v>13</v>
      </c>
      <c r="K61">
        <v>7</v>
      </c>
      <c r="L61">
        <f t="shared" si="2"/>
        <v>7987</v>
      </c>
      <c r="M61">
        <f t="shared" si="3"/>
        <v>310.17768874420932</v>
      </c>
      <c r="N61" t="str">
        <f t="shared" si="0"/>
        <v/>
      </c>
      <c r="O61" s="15" t="str">
        <f t="shared" si="1"/>
        <v>insert into noskrien_reit (dalibnieks, rez,skriesim_db,sacensibas) values ('Brencis Uģis',7987,'','Abavas senlejas Stirnu buks – 22 km/Buks');</v>
      </c>
    </row>
    <row r="62" spans="1:15" ht="13.5" thickBot="1">
      <c r="A62" s="10" t="s">
        <v>3089</v>
      </c>
      <c r="B62" t="s">
        <v>5175</v>
      </c>
      <c r="C62" t="s">
        <v>6497</v>
      </c>
      <c r="D62" t="s">
        <v>5355</v>
      </c>
      <c r="G62" s="12" t="s">
        <v>5697</v>
      </c>
      <c r="H62" s="12" t="s">
        <v>7319</v>
      </c>
      <c r="I62">
        <v>2</v>
      </c>
      <c r="J62">
        <v>13</v>
      </c>
      <c r="K62">
        <v>15.61</v>
      </c>
      <c r="L62">
        <f t="shared" si="2"/>
        <v>7995.61</v>
      </c>
      <c r="M62">
        <f t="shared" si="3"/>
        <v>309.84367671759878</v>
      </c>
      <c r="N62" t="str">
        <f t="shared" si="0"/>
        <v/>
      </c>
      <c r="O62" s="15" t="str">
        <f t="shared" si="1"/>
        <v>insert into noskrien_reit (dalibnieks, rez,skriesim_db,sacensibas) values ('Cinis Kārlis',7995.61,'','Abavas senlejas Stirnu buks – 22 km/Buks');</v>
      </c>
    </row>
    <row r="63" spans="1:15" ht="13.5" thickBot="1">
      <c r="A63" s="10" t="s">
        <v>3090</v>
      </c>
      <c r="B63" s="4" t="s">
        <v>6728</v>
      </c>
      <c r="C63" s="4" t="s">
        <v>6729</v>
      </c>
      <c r="D63" t="s">
        <v>5355</v>
      </c>
      <c r="E63" t="s">
        <v>5274</v>
      </c>
      <c r="G63" s="12" t="s">
        <v>5698</v>
      </c>
      <c r="H63" s="12" t="s">
        <v>7320</v>
      </c>
      <c r="I63">
        <v>2</v>
      </c>
      <c r="J63">
        <v>13</v>
      </c>
      <c r="K63">
        <v>42.1</v>
      </c>
      <c r="L63">
        <f t="shared" si="2"/>
        <v>8022.1</v>
      </c>
      <c r="M63">
        <f t="shared" si="3"/>
        <v>308.82053327682274</v>
      </c>
      <c r="N63" t="str">
        <f t="shared" si="0"/>
        <v/>
      </c>
      <c r="O63" s="15" t="str">
        <f t="shared" si="1"/>
        <v>insert into noskrien_reit (dalibnieks, rez,skriesim_db,sacensibas) values ('Jaunzems Fidžeralds Dzintars Džons',8022.1,'','Abavas senlejas Stirnu buks – 22 km/Buks');</v>
      </c>
    </row>
    <row r="64" spans="1:15" ht="13.5" thickBot="1">
      <c r="A64" s="10" t="s">
        <v>3091</v>
      </c>
      <c r="B64" t="s">
        <v>6416</v>
      </c>
      <c r="C64" t="s">
        <v>6417</v>
      </c>
      <c r="D64" t="s">
        <v>5385</v>
      </c>
      <c r="E64" t="s">
        <v>5396</v>
      </c>
      <c r="G64" s="12" t="s">
        <v>5699</v>
      </c>
      <c r="H64" s="12" t="s">
        <v>7321</v>
      </c>
      <c r="I64">
        <v>2</v>
      </c>
      <c r="J64">
        <v>13</v>
      </c>
      <c r="K64">
        <v>46.36</v>
      </c>
      <c r="L64">
        <f t="shared" si="2"/>
        <v>8026.36</v>
      </c>
      <c r="M64">
        <f t="shared" si="3"/>
        <v>308.65662641595941</v>
      </c>
      <c r="N64" t="str">
        <f t="shared" si="0"/>
        <v/>
      </c>
      <c r="O64" s="15" t="str">
        <f t="shared" si="1"/>
        <v>insert into noskrien_reit (dalibnieks, rez,skriesim_db,sacensibas) values ('Lauska Klinta',8026.36,'','Abavas senlejas Stirnu buks – 22 km/Buks');</v>
      </c>
    </row>
    <row r="65" spans="1:15" ht="13.5" thickBot="1">
      <c r="A65" s="10" t="s">
        <v>3092</v>
      </c>
      <c r="B65" t="s">
        <v>5078</v>
      </c>
      <c r="C65" t="s">
        <v>5191</v>
      </c>
      <c r="D65" t="s">
        <v>5358</v>
      </c>
      <c r="E65" t="s">
        <v>5700</v>
      </c>
      <c r="G65" s="12" t="s">
        <v>5701</v>
      </c>
      <c r="H65" s="12" t="s">
        <v>7322</v>
      </c>
      <c r="I65">
        <v>2</v>
      </c>
      <c r="J65">
        <v>13</v>
      </c>
      <c r="K65">
        <v>47.6</v>
      </c>
      <c r="L65">
        <f t="shared" si="2"/>
        <v>8027.6</v>
      </c>
      <c r="M65">
        <f t="shared" si="3"/>
        <v>308.60894912551697</v>
      </c>
      <c r="N65" t="str">
        <f t="shared" si="0"/>
        <v/>
      </c>
      <c r="O65" s="15" t="str">
        <f t="shared" si="1"/>
        <v>insert into noskrien_reit (dalibnieks, rez,skriesim_db,sacensibas) values ('Kaufmanis Toms',8027.6,'','Abavas senlejas Stirnu buks – 22 km/Buks');</v>
      </c>
    </row>
    <row r="66" spans="1:15" ht="13.5" thickBot="1">
      <c r="A66" s="10" t="s">
        <v>3093</v>
      </c>
      <c r="B66" t="s">
        <v>4999</v>
      </c>
      <c r="C66" t="s">
        <v>5544</v>
      </c>
      <c r="D66" t="s">
        <v>5355</v>
      </c>
      <c r="G66" s="12" t="s">
        <v>5702</v>
      </c>
      <c r="H66" s="12" t="s">
        <v>7323</v>
      </c>
      <c r="I66">
        <v>2</v>
      </c>
      <c r="J66">
        <v>14</v>
      </c>
      <c r="K66">
        <v>11.6</v>
      </c>
      <c r="L66">
        <f t="shared" si="2"/>
        <v>8051.6</v>
      </c>
      <c r="M66">
        <f t="shared" si="3"/>
        <v>307.68905559143525</v>
      </c>
      <c r="N66" t="str">
        <f t="shared" ref="N66:N129" si="4">IF(E66="vsk noskrien","y","")</f>
        <v/>
      </c>
      <c r="O66" s="15" t="str">
        <f t="shared" ref="O66:O129" si="5">CONCATENATE("insert into noskrien_reit (dalibnieks, rez,skriesim_db,sacensibas) values ('",C66," ",B66,"',",L66,",'",N66,"','",$O$1,"');")</f>
        <v>insert into noskrien_reit (dalibnieks, rez,skriesim_db,sacensibas) values ('Bodiļevs Aleksandrs',8051.6,'','Abavas senlejas Stirnu buks – 22 km/Buks');</v>
      </c>
    </row>
    <row r="67" spans="1:15" ht="13.5" thickBot="1">
      <c r="A67" s="10" t="s">
        <v>3094</v>
      </c>
      <c r="B67" t="s">
        <v>5205</v>
      </c>
      <c r="C67" t="s">
        <v>6679</v>
      </c>
      <c r="D67" t="s">
        <v>5360</v>
      </c>
      <c r="G67" s="12" t="s">
        <v>5703</v>
      </c>
      <c r="H67" s="12" t="s">
        <v>7324</v>
      </c>
      <c r="I67">
        <v>2</v>
      </c>
      <c r="J67">
        <v>14</v>
      </c>
      <c r="K67">
        <v>49.79</v>
      </c>
      <c r="L67">
        <f t="shared" ref="L67:L130" si="6">I67*3600+J67*60+K67</f>
        <v>8089.79</v>
      </c>
      <c r="M67">
        <f t="shared" ref="M67:M130" si="7">$L$2/L67*440</f>
        <v>306.23652777142547</v>
      </c>
      <c r="N67" t="str">
        <f t="shared" si="4"/>
        <v/>
      </c>
      <c r="O67" s="15" t="str">
        <f t="shared" si="5"/>
        <v>insert into noskrien_reit (dalibnieks, rez,skriesim_db,sacensibas) values ('Bura Eduards',8089.79,'','Abavas senlejas Stirnu buks – 22 km/Buks');</v>
      </c>
    </row>
    <row r="68" spans="1:15" ht="13.5" thickBot="1">
      <c r="A68" s="10" t="s">
        <v>3095</v>
      </c>
      <c r="B68" t="s">
        <v>5073</v>
      </c>
      <c r="C68" t="s">
        <v>6385</v>
      </c>
      <c r="D68" t="s">
        <v>5368</v>
      </c>
      <c r="G68" s="12" t="s">
        <v>5704</v>
      </c>
      <c r="H68" s="12" t="s">
        <v>7325</v>
      </c>
      <c r="I68">
        <v>2</v>
      </c>
      <c r="J68">
        <v>14</v>
      </c>
      <c r="K68">
        <v>49.85</v>
      </c>
      <c r="L68">
        <f t="shared" si="6"/>
        <v>8089.85</v>
      </c>
      <c r="M68">
        <f t="shared" si="7"/>
        <v>306.23425650661011</v>
      </c>
      <c r="N68" t="str">
        <f t="shared" si="4"/>
        <v/>
      </c>
      <c r="O68" s="15" t="str">
        <f t="shared" si="5"/>
        <v>insert into noskrien_reit (dalibnieks, rez,skriesim_db,sacensibas) values ('Krūmiņa Ieva',8089.85,'','Abavas senlejas Stirnu buks – 22 km/Buks');</v>
      </c>
    </row>
    <row r="69" spans="1:15" ht="13.5" thickBot="1">
      <c r="A69" s="10" t="s">
        <v>3096</v>
      </c>
      <c r="B69" t="s">
        <v>5219</v>
      </c>
      <c r="C69" t="s">
        <v>5220</v>
      </c>
      <c r="D69" t="s">
        <v>5368</v>
      </c>
      <c r="E69" t="s">
        <v>5313</v>
      </c>
      <c r="G69" s="12" t="s">
        <v>5705</v>
      </c>
      <c r="H69" s="12" t="s">
        <v>7326</v>
      </c>
      <c r="I69">
        <v>2</v>
      </c>
      <c r="J69">
        <v>15</v>
      </c>
      <c r="K69">
        <v>19.36</v>
      </c>
      <c r="L69">
        <f t="shared" si="6"/>
        <v>8119.36</v>
      </c>
      <c r="M69">
        <f t="shared" si="7"/>
        <v>305.12124108304107</v>
      </c>
      <c r="N69" t="str">
        <f t="shared" si="4"/>
        <v/>
      </c>
      <c r="O69" s="15" t="str">
        <f t="shared" si="5"/>
        <v>insert into noskrien_reit (dalibnieks, rez,skriesim_db,sacensibas) values ('Štalte Liene',8119.36,'','Abavas senlejas Stirnu buks – 22 km/Buks');</v>
      </c>
    </row>
    <row r="70" spans="1:15" ht="13.5" thickBot="1">
      <c r="A70" s="10" t="s">
        <v>3097</v>
      </c>
      <c r="B70" t="s">
        <v>5008</v>
      </c>
      <c r="C70" t="s">
        <v>6678</v>
      </c>
      <c r="D70" t="s">
        <v>5355</v>
      </c>
      <c r="G70" s="12" t="s">
        <v>5706</v>
      </c>
      <c r="H70" s="12" t="s">
        <v>7327</v>
      </c>
      <c r="I70">
        <v>2</v>
      </c>
      <c r="J70">
        <v>15</v>
      </c>
      <c r="K70">
        <v>19.37</v>
      </c>
      <c r="L70">
        <f t="shared" si="6"/>
        <v>8119.37</v>
      </c>
      <c r="M70">
        <f t="shared" si="7"/>
        <v>305.1208652888094</v>
      </c>
      <c r="N70" t="str">
        <f t="shared" si="4"/>
        <v/>
      </c>
      <c r="O70" s="15" t="str">
        <f t="shared" si="5"/>
        <v>insert into noskrien_reit (dalibnieks, rez,skriesim_db,sacensibas) values ('Prindulis Andris',8119.37,'','Abavas senlejas Stirnu buks – 22 km/Buks');</v>
      </c>
    </row>
    <row r="71" spans="1:15" ht="13.5" thickBot="1">
      <c r="A71" s="10" t="s">
        <v>3098</v>
      </c>
      <c r="B71" t="s">
        <v>4936</v>
      </c>
      <c r="C71" t="s">
        <v>7209</v>
      </c>
      <c r="D71" t="s">
        <v>5358</v>
      </c>
      <c r="G71" s="12" t="s">
        <v>5707</v>
      </c>
      <c r="H71" s="12" t="s">
        <v>7328</v>
      </c>
      <c r="I71">
        <v>2</v>
      </c>
      <c r="J71">
        <v>15</v>
      </c>
      <c r="K71">
        <v>42.11</v>
      </c>
      <c r="L71">
        <f t="shared" si="6"/>
        <v>8142.11</v>
      </c>
      <c r="M71">
        <f t="shared" si="7"/>
        <v>304.26869693482405</v>
      </c>
      <c r="N71" t="str">
        <f t="shared" si="4"/>
        <v/>
      </c>
      <c r="O71" s="15" t="str">
        <f t="shared" si="5"/>
        <v>insert into noskrien_reit (dalibnieks, rez,skriesim_db,sacensibas) values ('Poddubnijs Kristaps',8142.11,'','Abavas senlejas Stirnu buks – 22 km/Buks');</v>
      </c>
    </row>
    <row r="72" spans="1:15" ht="13.5" thickBot="1">
      <c r="A72" s="10" t="s">
        <v>3099</v>
      </c>
      <c r="B72" t="s">
        <v>4936</v>
      </c>
      <c r="C72" t="s">
        <v>6341</v>
      </c>
      <c r="D72" t="s">
        <v>5355</v>
      </c>
      <c r="E72" t="s">
        <v>5373</v>
      </c>
      <c r="G72" s="12" t="s">
        <v>5708</v>
      </c>
      <c r="H72" s="12" t="s">
        <v>7329</v>
      </c>
      <c r="I72">
        <v>2</v>
      </c>
      <c r="J72">
        <v>16</v>
      </c>
      <c r="K72">
        <v>3.86</v>
      </c>
      <c r="L72">
        <f t="shared" si="6"/>
        <v>8163.86</v>
      </c>
      <c r="M72">
        <f t="shared" si="7"/>
        <v>303.45807007959473</v>
      </c>
      <c r="N72" t="str">
        <f t="shared" si="4"/>
        <v/>
      </c>
      <c r="O72" s="15" t="str">
        <f t="shared" si="5"/>
        <v>insert into noskrien_reit (dalibnieks, rez,skriesim_db,sacensibas) values ('Pilskalns Kristaps',8163.86,'','Abavas senlejas Stirnu buks – 22 km/Buks');</v>
      </c>
    </row>
    <row r="73" spans="1:15" ht="13.5" thickBot="1">
      <c r="A73" s="10" t="s">
        <v>3100</v>
      </c>
      <c r="B73" t="s">
        <v>5276</v>
      </c>
      <c r="C73" t="s">
        <v>5277</v>
      </c>
      <c r="D73" t="s">
        <v>5379</v>
      </c>
      <c r="G73" s="12" t="s">
        <v>5709</v>
      </c>
      <c r="H73" s="12" t="s">
        <v>7330</v>
      </c>
      <c r="I73">
        <v>2</v>
      </c>
      <c r="J73">
        <v>16</v>
      </c>
      <c r="K73">
        <v>5.61</v>
      </c>
      <c r="L73">
        <f t="shared" si="6"/>
        <v>8165.61</v>
      </c>
      <c r="M73">
        <f t="shared" si="7"/>
        <v>303.3930349355407</v>
      </c>
      <c r="N73" t="str">
        <f t="shared" si="4"/>
        <v/>
      </c>
      <c r="O73" s="15" t="str">
        <f t="shared" si="5"/>
        <v>insert into noskrien_reit (dalibnieks, rez,skriesim_db,sacensibas) values ('Dzelme Lita',8165.61,'','Abavas senlejas Stirnu buks – 22 km/Buks');</v>
      </c>
    </row>
    <row r="74" spans="1:15" ht="13.5" thickBot="1">
      <c r="A74" s="10" t="s">
        <v>3101</v>
      </c>
      <c r="B74" t="s">
        <v>5007</v>
      </c>
      <c r="C74" t="s">
        <v>7210</v>
      </c>
      <c r="D74" t="s">
        <v>5355</v>
      </c>
      <c r="E74" t="s">
        <v>5710</v>
      </c>
      <c r="G74" s="12" t="s">
        <v>5711</v>
      </c>
      <c r="H74" s="12" t="s">
        <v>7331</v>
      </c>
      <c r="I74">
        <v>2</v>
      </c>
      <c r="J74">
        <v>16</v>
      </c>
      <c r="K74">
        <v>7.37</v>
      </c>
      <c r="L74">
        <f t="shared" si="6"/>
        <v>8167.37</v>
      </c>
      <c r="M74">
        <f t="shared" si="7"/>
        <v>303.32765627123547</v>
      </c>
      <c r="N74" t="str">
        <f t="shared" si="4"/>
        <v/>
      </c>
      <c r="O74" s="15" t="str">
        <f t="shared" si="5"/>
        <v>insert into noskrien_reit (dalibnieks, rez,skriesim_db,sacensibas) values ('Ziņģis Guntis',8167.37,'','Abavas senlejas Stirnu buks – 22 km/Buks');</v>
      </c>
    </row>
    <row r="75" spans="1:15" ht="13.5" thickBot="1">
      <c r="A75" s="10" t="s">
        <v>3102</v>
      </c>
      <c r="B75" t="s">
        <v>5143</v>
      </c>
      <c r="C75" t="s">
        <v>5561</v>
      </c>
      <c r="D75" t="s">
        <v>5355</v>
      </c>
      <c r="E75" t="s">
        <v>5402</v>
      </c>
      <c r="G75" s="12" t="s">
        <v>5712</v>
      </c>
      <c r="H75" s="12" t="s">
        <v>7332</v>
      </c>
      <c r="I75">
        <v>2</v>
      </c>
      <c r="J75">
        <v>16</v>
      </c>
      <c r="K75">
        <v>15.62</v>
      </c>
      <c r="L75">
        <f t="shared" si="6"/>
        <v>8175.62</v>
      </c>
      <c r="M75">
        <f t="shared" si="7"/>
        <v>303.02156900638732</v>
      </c>
      <c r="N75" t="str">
        <f t="shared" si="4"/>
        <v/>
      </c>
      <c r="O75" s="15" t="str">
        <f t="shared" si="5"/>
        <v>insert into noskrien_reit (dalibnieks, rez,skriesim_db,sacensibas) values ('Pūce Renārs',8175.62,'','Abavas senlejas Stirnu buks – 22 km/Buks');</v>
      </c>
    </row>
    <row r="76" spans="1:15" ht="13.5" thickBot="1">
      <c r="A76" s="10" t="s">
        <v>3103</v>
      </c>
      <c r="B76" t="s">
        <v>5005</v>
      </c>
      <c r="C76" t="s">
        <v>6396</v>
      </c>
      <c r="D76" t="s">
        <v>5355</v>
      </c>
      <c r="E76" t="s">
        <v>5713</v>
      </c>
      <c r="G76" s="12" t="s">
        <v>5714</v>
      </c>
      <c r="H76" s="12" t="s">
        <v>7333</v>
      </c>
      <c r="I76">
        <v>2</v>
      </c>
      <c r="J76">
        <v>16</v>
      </c>
      <c r="K76">
        <v>19.11</v>
      </c>
      <c r="L76">
        <f t="shared" si="6"/>
        <v>8179.11</v>
      </c>
      <c r="M76">
        <f t="shared" si="7"/>
        <v>302.89227067492675</v>
      </c>
      <c r="N76" t="str">
        <f t="shared" si="4"/>
        <v/>
      </c>
      <c r="O76" s="15" t="str">
        <f t="shared" si="5"/>
        <v>insert into noskrien_reit (dalibnieks, rez,skriesim_db,sacensibas) values ('Lukstiņš Miks',8179.11,'','Abavas senlejas Stirnu buks – 22 km/Buks');</v>
      </c>
    </row>
    <row r="77" spans="1:15" ht="13.5" thickBot="1">
      <c r="A77" s="10" t="s">
        <v>3104</v>
      </c>
      <c r="B77" t="s">
        <v>5015</v>
      </c>
      <c r="C77" t="s">
        <v>6337</v>
      </c>
      <c r="D77" t="s">
        <v>5368</v>
      </c>
      <c r="G77" s="12" t="s">
        <v>5715</v>
      </c>
      <c r="H77" s="12" t="s">
        <v>7334</v>
      </c>
      <c r="I77">
        <v>2</v>
      </c>
      <c r="J77">
        <v>16</v>
      </c>
      <c r="K77">
        <v>21.61</v>
      </c>
      <c r="L77">
        <f t="shared" si="6"/>
        <v>8181.61</v>
      </c>
      <c r="M77">
        <f t="shared" si="7"/>
        <v>302.79971790393336</v>
      </c>
      <c r="N77" t="str">
        <f t="shared" si="4"/>
        <v/>
      </c>
      <c r="O77" s="15" t="str">
        <f t="shared" si="5"/>
        <v>insert into noskrien_reit (dalibnieks, rez,skriesim_db,sacensibas) values ('Kudrjavceva Guna',8181.61,'','Abavas senlejas Stirnu buks – 22 km/Buks');</v>
      </c>
    </row>
    <row r="78" spans="1:15" ht="13.5" thickBot="1">
      <c r="A78" s="10" t="s">
        <v>3105</v>
      </c>
      <c r="B78" t="s">
        <v>4954</v>
      </c>
      <c r="C78" t="s">
        <v>5569</v>
      </c>
      <c r="D78" t="s">
        <v>5368</v>
      </c>
      <c r="G78" s="12" t="s">
        <v>5716</v>
      </c>
      <c r="H78" s="12" t="s">
        <v>7335</v>
      </c>
      <c r="I78">
        <v>2</v>
      </c>
      <c r="J78">
        <v>16</v>
      </c>
      <c r="K78">
        <v>24.86</v>
      </c>
      <c r="L78">
        <f t="shared" si="6"/>
        <v>8184.86</v>
      </c>
      <c r="M78">
        <f t="shared" si="7"/>
        <v>302.67948382745709</v>
      </c>
      <c r="N78" t="str">
        <f t="shared" si="4"/>
        <v/>
      </c>
      <c r="O78" s="15" t="str">
        <f t="shared" si="5"/>
        <v>insert into noskrien_reit (dalibnieks, rez,skriesim_db,sacensibas) values ('Līdumniece Līga',8184.86,'','Abavas senlejas Stirnu buks – 22 km/Buks');</v>
      </c>
    </row>
    <row r="79" spans="1:15" ht="13.5" thickBot="1">
      <c r="A79" s="10" t="s">
        <v>3106</v>
      </c>
      <c r="B79" t="s">
        <v>5299</v>
      </c>
      <c r="C79" t="s">
        <v>6677</v>
      </c>
      <c r="D79" t="s">
        <v>5385</v>
      </c>
      <c r="E79" t="s">
        <v>5088</v>
      </c>
      <c r="G79" s="12" t="s">
        <v>5717</v>
      </c>
      <c r="H79" s="12" t="s">
        <v>7336</v>
      </c>
      <c r="I79">
        <v>2</v>
      </c>
      <c r="J79">
        <v>16</v>
      </c>
      <c r="K79">
        <v>30.11</v>
      </c>
      <c r="L79">
        <f t="shared" si="6"/>
        <v>8190.11</v>
      </c>
      <c r="M79">
        <f t="shared" si="7"/>
        <v>302.48546112323277</v>
      </c>
      <c r="N79" t="str">
        <f t="shared" si="4"/>
        <v>y</v>
      </c>
      <c r="O79" s="15" t="str">
        <f t="shared" si="5"/>
        <v>insert into noskrien_reit (dalibnieks, rez,skriesim_db,sacensibas) values ('Melberga Evija',8190.11,'y','Abavas senlejas Stirnu buks – 22 km/Buks');</v>
      </c>
    </row>
    <row r="80" spans="1:15" ht="13.5" thickBot="1">
      <c r="A80" s="10" t="s">
        <v>3107</v>
      </c>
      <c r="B80" t="s">
        <v>5061</v>
      </c>
      <c r="C80" t="s">
        <v>5539</v>
      </c>
      <c r="D80" t="s">
        <v>5355</v>
      </c>
      <c r="E80" t="s">
        <v>5386</v>
      </c>
      <c r="G80" s="12" t="s">
        <v>5718</v>
      </c>
      <c r="H80" s="12" t="s">
        <v>7337</v>
      </c>
      <c r="I80">
        <v>2</v>
      </c>
      <c r="J80">
        <v>16</v>
      </c>
      <c r="K80">
        <v>39.11</v>
      </c>
      <c r="L80">
        <f t="shared" si="6"/>
        <v>8199.11</v>
      </c>
      <c r="M80">
        <f t="shared" si="7"/>
        <v>302.15342884776516</v>
      </c>
      <c r="N80" t="str">
        <f t="shared" si="4"/>
        <v/>
      </c>
      <c r="O80" s="15" t="str">
        <f t="shared" si="5"/>
        <v>insert into noskrien_reit (dalibnieks, rez,skriesim_db,sacensibas) values ('Štromanis Kaspars',8199.11,'','Abavas senlejas Stirnu buks – 22 km/Buks');</v>
      </c>
    </row>
    <row r="81" spans="1:15" ht="13.5" thickBot="1">
      <c r="A81" s="10" t="s">
        <v>3108</v>
      </c>
      <c r="B81" t="s">
        <v>5066</v>
      </c>
      <c r="C81" t="s">
        <v>5585</v>
      </c>
      <c r="D81" t="s">
        <v>5360</v>
      </c>
      <c r="G81" s="12" t="s">
        <v>5719</v>
      </c>
      <c r="H81" s="12" t="s">
        <v>7338</v>
      </c>
      <c r="I81">
        <v>2</v>
      </c>
      <c r="J81">
        <v>17</v>
      </c>
      <c r="K81">
        <v>11.11</v>
      </c>
      <c r="L81">
        <f t="shared" si="6"/>
        <v>8231.11</v>
      </c>
      <c r="M81">
        <f t="shared" si="7"/>
        <v>300.97875013212069</v>
      </c>
      <c r="N81" t="str">
        <f t="shared" si="4"/>
        <v/>
      </c>
      <c r="O81" s="15" t="str">
        <f t="shared" si="5"/>
        <v>insert into noskrien_reit (dalibnieks, rez,skriesim_db,sacensibas) values ('Arbidāns Uldis',8231.11,'','Abavas senlejas Stirnu buks – 22 km/Buks');</v>
      </c>
    </row>
    <row r="82" spans="1:15" ht="13.5" thickBot="1">
      <c r="A82" s="10" t="s">
        <v>3109</v>
      </c>
      <c r="B82" t="s">
        <v>5309</v>
      </c>
      <c r="C82" t="s">
        <v>6312</v>
      </c>
      <c r="D82" t="s">
        <v>5360</v>
      </c>
      <c r="E82" t="s">
        <v>5465</v>
      </c>
      <c r="G82" s="12" t="s">
        <v>5720</v>
      </c>
      <c r="H82" s="12" t="s">
        <v>7339</v>
      </c>
      <c r="I82">
        <v>2</v>
      </c>
      <c r="J82">
        <v>17</v>
      </c>
      <c r="K82">
        <v>27.86</v>
      </c>
      <c r="L82">
        <f t="shared" si="6"/>
        <v>8247.86</v>
      </c>
      <c r="M82">
        <f t="shared" si="7"/>
        <v>300.36751351259596</v>
      </c>
      <c r="N82" t="str">
        <f t="shared" si="4"/>
        <v/>
      </c>
      <c r="O82" s="15" t="str">
        <f t="shared" si="5"/>
        <v>insert into noskrien_reit (dalibnieks, rez,skriesim_db,sacensibas) values ('Rocēns Aldis',8247.86,'','Abavas senlejas Stirnu buks – 22 km/Buks');</v>
      </c>
    </row>
    <row r="83" spans="1:15" ht="13.5" thickBot="1">
      <c r="A83" s="10" t="s">
        <v>3110</v>
      </c>
      <c r="B83" t="s">
        <v>4987</v>
      </c>
      <c r="C83" t="s">
        <v>4984</v>
      </c>
      <c r="D83" t="s">
        <v>5360</v>
      </c>
      <c r="E83" t="s">
        <v>5387</v>
      </c>
      <c r="G83" s="12" t="s">
        <v>5721</v>
      </c>
      <c r="H83" s="12" t="s">
        <v>7340</v>
      </c>
      <c r="I83">
        <v>2</v>
      </c>
      <c r="J83">
        <v>17</v>
      </c>
      <c r="K83">
        <v>43.87</v>
      </c>
      <c r="L83">
        <f t="shared" si="6"/>
        <v>8263.8700000000008</v>
      </c>
      <c r="M83">
        <f t="shared" si="7"/>
        <v>299.78559682085995</v>
      </c>
      <c r="N83" t="str">
        <f t="shared" si="4"/>
        <v/>
      </c>
      <c r="O83" s="15" t="str">
        <f t="shared" si="5"/>
        <v>insert into noskrien_reit (dalibnieks, rez,skriesim_db,sacensibas) values ('Zauls Normunds',8263.87,'','Abavas senlejas Stirnu buks – 22 km/Buks');</v>
      </c>
    </row>
    <row r="84" spans="1:15" ht="13.5" thickBot="1">
      <c r="A84" s="10" t="s">
        <v>3111</v>
      </c>
      <c r="B84" t="s">
        <v>5616</v>
      </c>
      <c r="C84" t="s">
        <v>6670</v>
      </c>
      <c r="D84" t="s">
        <v>5385</v>
      </c>
      <c r="G84" s="12" t="s">
        <v>5722</v>
      </c>
      <c r="H84" s="12" t="s">
        <v>7341</v>
      </c>
      <c r="I84">
        <v>2</v>
      </c>
      <c r="J84">
        <v>17</v>
      </c>
      <c r="K84">
        <v>47.61</v>
      </c>
      <c r="L84">
        <f t="shared" si="6"/>
        <v>8267.61</v>
      </c>
      <c r="M84">
        <f t="shared" si="7"/>
        <v>299.64998348978725</v>
      </c>
      <c r="N84" t="str">
        <f t="shared" si="4"/>
        <v/>
      </c>
      <c r="O84" s="15" t="str">
        <f t="shared" si="5"/>
        <v>insert into noskrien_reit (dalibnieks, rez,skriesim_db,sacensibas) values ('Rieksta Ance',8267.61,'','Abavas senlejas Stirnu buks – 22 km/Buks');</v>
      </c>
    </row>
    <row r="85" spans="1:15" ht="13.5" thickBot="1">
      <c r="A85" s="10" t="s">
        <v>3112</v>
      </c>
      <c r="B85" t="s">
        <v>5128</v>
      </c>
      <c r="C85" t="s">
        <v>6439</v>
      </c>
      <c r="D85" t="s">
        <v>5360</v>
      </c>
      <c r="E85" t="s">
        <v>5723</v>
      </c>
      <c r="G85" s="12" t="s">
        <v>5724</v>
      </c>
      <c r="H85" s="12" t="s">
        <v>7342</v>
      </c>
      <c r="I85">
        <v>2</v>
      </c>
      <c r="J85">
        <v>18</v>
      </c>
      <c r="K85">
        <v>1.36</v>
      </c>
      <c r="L85">
        <f t="shared" si="6"/>
        <v>8281.36</v>
      </c>
      <c r="M85">
        <f t="shared" si="7"/>
        <v>299.15245805036852</v>
      </c>
      <c r="N85" t="str">
        <f t="shared" si="4"/>
        <v/>
      </c>
      <c r="O85" s="15" t="str">
        <f t="shared" si="5"/>
        <v>insert into noskrien_reit (dalibnieks, rez,skriesim_db,sacensibas) values ('Kuplis Ansis',8281.36,'','Abavas senlejas Stirnu buks – 22 km/Buks');</v>
      </c>
    </row>
    <row r="86" spans="1:15" ht="13.5" thickBot="1">
      <c r="A86" s="10" t="s">
        <v>3113</v>
      </c>
      <c r="B86" t="s">
        <v>4967</v>
      </c>
      <c r="C86" t="s">
        <v>4968</v>
      </c>
      <c r="D86" t="s">
        <v>5368</v>
      </c>
      <c r="E86" t="s">
        <v>5088</v>
      </c>
      <c r="G86" s="12" t="s">
        <v>5725</v>
      </c>
      <c r="H86" s="12" t="s">
        <v>7343</v>
      </c>
      <c r="I86">
        <v>2</v>
      </c>
      <c r="J86">
        <v>18</v>
      </c>
      <c r="K86">
        <v>12.87</v>
      </c>
      <c r="L86">
        <f t="shared" si="6"/>
        <v>8292.8700000000008</v>
      </c>
      <c r="M86">
        <f t="shared" si="7"/>
        <v>298.73725260374272</v>
      </c>
      <c r="N86" t="str">
        <f t="shared" si="4"/>
        <v>y</v>
      </c>
      <c r="O86" s="15" t="str">
        <f t="shared" si="5"/>
        <v>insert into noskrien_reit (dalibnieks, rez,skriesim_db,sacensibas) values ('Beldava Linda',8292.87,'y','Abavas senlejas Stirnu buks – 22 km/Buks');</v>
      </c>
    </row>
    <row r="87" spans="1:15" ht="13.5" thickBot="1">
      <c r="A87" s="10" t="s">
        <v>3114</v>
      </c>
      <c r="B87" t="s">
        <v>4939</v>
      </c>
      <c r="C87" t="s">
        <v>6673</v>
      </c>
      <c r="D87" t="s">
        <v>5355</v>
      </c>
      <c r="E87" t="s">
        <v>5726</v>
      </c>
      <c r="G87" s="12" t="s">
        <v>5727</v>
      </c>
      <c r="H87" s="12" t="s">
        <v>7344</v>
      </c>
      <c r="I87">
        <v>2</v>
      </c>
      <c r="J87">
        <v>18</v>
      </c>
      <c r="K87">
        <v>50.12</v>
      </c>
      <c r="L87">
        <f t="shared" si="6"/>
        <v>8330.1200000000008</v>
      </c>
      <c r="M87">
        <f t="shared" si="7"/>
        <v>297.40138197288877</v>
      </c>
      <c r="N87" t="str">
        <f t="shared" si="4"/>
        <v/>
      </c>
      <c r="O87" s="15" t="str">
        <f t="shared" si="5"/>
        <v>insert into noskrien_reit (dalibnieks, rez,skriesim_db,sacensibas) values ('Bautris Dainis',8330.12,'','Abavas senlejas Stirnu buks – 22 km/Buks');</v>
      </c>
    </row>
    <row r="88" spans="1:15" ht="13.5" thickBot="1">
      <c r="A88" s="10" t="s">
        <v>3115</v>
      </c>
      <c r="B88" t="s">
        <v>5196</v>
      </c>
      <c r="C88" t="s">
        <v>6362</v>
      </c>
      <c r="D88" t="s">
        <v>5358</v>
      </c>
      <c r="E88" t="s">
        <v>5728</v>
      </c>
      <c r="G88" s="12" t="s">
        <v>5729</v>
      </c>
      <c r="H88" s="12" t="s">
        <v>7345</v>
      </c>
      <c r="I88">
        <v>2</v>
      </c>
      <c r="J88">
        <v>19</v>
      </c>
      <c r="K88">
        <v>1.61</v>
      </c>
      <c r="L88">
        <f t="shared" si="6"/>
        <v>8341.61</v>
      </c>
      <c r="M88">
        <f t="shared" si="7"/>
        <v>296.99173181196437</v>
      </c>
      <c r="N88" t="str">
        <f t="shared" si="4"/>
        <v/>
      </c>
      <c r="O88" s="15" t="str">
        <f t="shared" si="5"/>
        <v>insert into noskrien_reit (dalibnieks, rez,skriesim_db,sacensibas) values ('Timofejevs Antons',8341.61,'','Abavas senlejas Stirnu buks – 22 km/Buks');</v>
      </c>
    </row>
    <row r="89" spans="1:15" ht="13.5" thickBot="1">
      <c r="A89" s="10" t="s">
        <v>3116</v>
      </c>
      <c r="B89" t="s">
        <v>5498</v>
      </c>
      <c r="C89" t="s">
        <v>6662</v>
      </c>
      <c r="D89" t="s">
        <v>5355</v>
      </c>
      <c r="G89" s="12" t="s">
        <v>5730</v>
      </c>
      <c r="H89" s="12" t="s">
        <v>7346</v>
      </c>
      <c r="I89">
        <v>2</v>
      </c>
      <c r="J89">
        <v>19</v>
      </c>
      <c r="K89">
        <v>11.87</v>
      </c>
      <c r="L89">
        <f t="shared" si="6"/>
        <v>8351.8700000000008</v>
      </c>
      <c r="M89">
        <f t="shared" si="7"/>
        <v>296.62688715221861</v>
      </c>
      <c r="N89" t="str">
        <f t="shared" si="4"/>
        <v/>
      </c>
      <c r="O89" s="15" t="str">
        <f t="shared" si="5"/>
        <v>insert into noskrien_reit (dalibnieks, rez,skriesim_db,sacensibas) values ('Paass Einārs',8351.87,'','Abavas senlejas Stirnu buks – 22 km/Buks');</v>
      </c>
    </row>
    <row r="90" spans="1:15" ht="13.5" thickBot="1">
      <c r="A90" s="10" t="s">
        <v>3117</v>
      </c>
      <c r="B90" t="s">
        <v>4943</v>
      </c>
      <c r="C90" t="s">
        <v>7211</v>
      </c>
      <c r="D90" t="s">
        <v>5355</v>
      </c>
      <c r="E90" t="s">
        <v>5118</v>
      </c>
      <c r="G90" s="12" t="s">
        <v>5731</v>
      </c>
      <c r="H90" s="12" t="s">
        <v>7347</v>
      </c>
      <c r="I90">
        <v>2</v>
      </c>
      <c r="J90">
        <v>19</v>
      </c>
      <c r="K90">
        <v>25.37</v>
      </c>
      <c r="L90">
        <f t="shared" si="6"/>
        <v>8365.3700000000008</v>
      </c>
      <c r="M90">
        <f t="shared" si="7"/>
        <v>296.14819189109386</v>
      </c>
      <c r="N90" t="str">
        <f t="shared" si="4"/>
        <v/>
      </c>
      <c r="O90" s="15" t="str">
        <f t="shared" si="5"/>
        <v>insert into noskrien_reit (dalibnieks, rez,skriesim_db,sacensibas) values ('Ervalds Pēteris',8365.37,'','Abavas senlejas Stirnu buks – 22 km/Buks');</v>
      </c>
    </row>
    <row r="91" spans="1:15" ht="13.5" thickBot="1">
      <c r="A91" s="10" t="s">
        <v>3118</v>
      </c>
      <c r="B91" t="s">
        <v>5168</v>
      </c>
      <c r="C91" t="s">
        <v>6687</v>
      </c>
      <c r="D91" t="s">
        <v>5360</v>
      </c>
      <c r="G91" s="12" t="s">
        <v>5732</v>
      </c>
      <c r="H91" s="12" t="s">
        <v>7348</v>
      </c>
      <c r="I91">
        <v>2</v>
      </c>
      <c r="J91">
        <v>19</v>
      </c>
      <c r="K91">
        <v>52.62</v>
      </c>
      <c r="L91">
        <f t="shared" si="6"/>
        <v>8392.6200000000008</v>
      </c>
      <c r="M91">
        <f t="shared" si="7"/>
        <v>295.18662825196424</v>
      </c>
      <c r="N91" t="str">
        <f t="shared" si="4"/>
        <v/>
      </c>
      <c r="O91" s="15" t="str">
        <f t="shared" si="5"/>
        <v>insert into noskrien_reit (dalibnieks, rez,skriesim_db,sacensibas) values ('Līpacis Juris',8392.62,'','Abavas senlejas Stirnu buks – 22 km/Buks');</v>
      </c>
    </row>
    <row r="92" spans="1:15" ht="13.5" thickBot="1">
      <c r="A92" s="10" t="s">
        <v>3119</v>
      </c>
      <c r="B92" t="s">
        <v>5305</v>
      </c>
      <c r="C92" t="s">
        <v>5306</v>
      </c>
      <c r="D92" t="s">
        <v>5360</v>
      </c>
      <c r="G92" s="12" t="s">
        <v>5733</v>
      </c>
      <c r="H92" s="12" t="s">
        <v>2447</v>
      </c>
      <c r="I92">
        <v>2</v>
      </c>
      <c r="J92">
        <v>20</v>
      </c>
      <c r="K92">
        <v>19.87</v>
      </c>
      <c r="L92">
        <f t="shared" si="6"/>
        <v>8419.8700000000008</v>
      </c>
      <c r="M92">
        <f t="shared" si="7"/>
        <v>294.23128860659369</v>
      </c>
      <c r="N92" t="str">
        <f t="shared" si="4"/>
        <v/>
      </c>
      <c r="O92" s="15" t="str">
        <f t="shared" si="5"/>
        <v>insert into noskrien_reit (dalibnieks, rez,skriesim_db,sacensibas) values ('Grunckis Erlens',8419.87,'','Abavas senlejas Stirnu buks – 22 km/Buks');</v>
      </c>
    </row>
    <row r="93" spans="1:15" ht="13.5" thickBot="1">
      <c r="A93" s="10" t="s">
        <v>3120</v>
      </c>
      <c r="B93" t="s">
        <v>5066</v>
      </c>
      <c r="C93" t="s">
        <v>6447</v>
      </c>
      <c r="D93" t="s">
        <v>5355</v>
      </c>
      <c r="G93" s="12" t="s">
        <v>5734</v>
      </c>
      <c r="H93" s="12" t="s">
        <v>2448</v>
      </c>
      <c r="I93">
        <v>2</v>
      </c>
      <c r="J93">
        <v>20</v>
      </c>
      <c r="K93">
        <v>26.37</v>
      </c>
      <c r="L93">
        <f t="shared" si="6"/>
        <v>8426.3700000000008</v>
      </c>
      <c r="M93">
        <f t="shared" si="7"/>
        <v>294.00432214583503</v>
      </c>
      <c r="N93" t="str">
        <f t="shared" si="4"/>
        <v/>
      </c>
      <c r="O93" s="15" t="str">
        <f t="shared" si="5"/>
        <v>insert into noskrien_reit (dalibnieks, rez,skriesim_db,sacensibas) values ('Daugaviņš Uldis',8426.37,'','Abavas senlejas Stirnu buks – 22 km/Buks');</v>
      </c>
    </row>
    <row r="94" spans="1:15" ht="13.5" thickBot="1">
      <c r="A94" s="10" t="s">
        <v>3121</v>
      </c>
      <c r="B94" t="s">
        <v>5061</v>
      </c>
      <c r="C94" t="s">
        <v>5228</v>
      </c>
      <c r="D94" t="s">
        <v>5360</v>
      </c>
      <c r="G94" s="12" t="s">
        <v>5735</v>
      </c>
      <c r="H94" s="12" t="s">
        <v>2449</v>
      </c>
      <c r="I94">
        <v>2</v>
      </c>
      <c r="J94">
        <v>20</v>
      </c>
      <c r="K94">
        <v>31.13</v>
      </c>
      <c r="L94">
        <f t="shared" si="6"/>
        <v>8431.1299999999992</v>
      </c>
      <c r="M94">
        <f t="shared" si="7"/>
        <v>293.83833483767899</v>
      </c>
      <c r="N94" t="str">
        <f t="shared" si="4"/>
        <v/>
      </c>
      <c r="O94" s="15" t="str">
        <f t="shared" si="5"/>
        <v>insert into noskrien_reit (dalibnieks, rez,skriesim_db,sacensibas) values ('Aksenoks Kaspars',8431.13,'','Abavas senlejas Stirnu buks – 22 km/Buks');</v>
      </c>
    </row>
    <row r="95" spans="1:15" ht="13.5" thickBot="1">
      <c r="A95" s="10" t="s">
        <v>3122</v>
      </c>
      <c r="B95" t="s">
        <v>5061</v>
      </c>
      <c r="C95" t="s">
        <v>5003</v>
      </c>
      <c r="D95" t="s">
        <v>5360</v>
      </c>
      <c r="E95" t="s">
        <v>5313</v>
      </c>
      <c r="G95" s="12" t="s">
        <v>5736</v>
      </c>
      <c r="H95" s="12" t="s">
        <v>2450</v>
      </c>
      <c r="I95">
        <v>2</v>
      </c>
      <c r="J95">
        <v>20</v>
      </c>
      <c r="K95">
        <v>41.87</v>
      </c>
      <c r="L95">
        <f t="shared" si="6"/>
        <v>8441.8700000000008</v>
      </c>
      <c r="M95">
        <f t="shared" si="7"/>
        <v>293.4645049023498</v>
      </c>
      <c r="N95" t="str">
        <f t="shared" si="4"/>
        <v/>
      </c>
      <c r="O95" s="15" t="str">
        <f t="shared" si="5"/>
        <v>insert into noskrien_reit (dalibnieks, rez,skriesim_db,sacensibas) values ('Kalniņš Kaspars',8441.87,'','Abavas senlejas Stirnu buks – 22 km/Buks');</v>
      </c>
    </row>
    <row r="96" spans="1:15" ht="13.5" thickBot="1">
      <c r="A96" s="10" t="s">
        <v>3123</v>
      </c>
      <c r="B96" t="s">
        <v>5261</v>
      </c>
      <c r="C96" t="s">
        <v>6357</v>
      </c>
      <c r="D96" t="s">
        <v>5355</v>
      </c>
      <c r="G96" s="12" t="s">
        <v>5737</v>
      </c>
      <c r="H96" s="12" t="s">
        <v>2451</v>
      </c>
      <c r="I96">
        <v>2</v>
      </c>
      <c r="J96">
        <v>20</v>
      </c>
      <c r="K96">
        <v>49.12</v>
      </c>
      <c r="L96">
        <f t="shared" si="6"/>
        <v>8449.1200000000008</v>
      </c>
      <c r="M96">
        <f t="shared" si="7"/>
        <v>293.21268960554471</v>
      </c>
      <c r="N96" t="str">
        <f t="shared" si="4"/>
        <v/>
      </c>
      <c r="O96" s="15" t="str">
        <f t="shared" si="5"/>
        <v>insert into noskrien_reit (dalibnieks, rez,skriesim_db,sacensibas) values ('Štemmers Aivis',8449.12,'','Abavas senlejas Stirnu buks – 22 km/Buks');</v>
      </c>
    </row>
    <row r="97" spans="1:15" ht="13.5" thickBot="1">
      <c r="A97" s="10" t="s">
        <v>3124</v>
      </c>
      <c r="B97" t="s">
        <v>4987</v>
      </c>
      <c r="C97" t="s">
        <v>5553</v>
      </c>
      <c r="D97" t="s">
        <v>5360</v>
      </c>
      <c r="E97" t="s">
        <v>5117</v>
      </c>
      <c r="G97" s="12" t="s">
        <v>5738</v>
      </c>
      <c r="H97" s="12" t="s">
        <v>2452</v>
      </c>
      <c r="I97">
        <v>2</v>
      </c>
      <c r="J97">
        <v>21</v>
      </c>
      <c r="K97">
        <v>22.62</v>
      </c>
      <c r="L97">
        <f t="shared" si="6"/>
        <v>8482.6200000000008</v>
      </c>
      <c r="M97">
        <f t="shared" si="7"/>
        <v>292.05471894296807</v>
      </c>
      <c r="N97" t="str">
        <f t="shared" si="4"/>
        <v/>
      </c>
      <c r="O97" s="15" t="str">
        <f t="shared" si="5"/>
        <v>insert into noskrien_reit (dalibnieks, rez,skriesim_db,sacensibas) values ('Paško Normunds',8482.62,'','Abavas senlejas Stirnu buks – 22 km/Buks');</v>
      </c>
    </row>
    <row r="98" spans="1:15" ht="13.5" thickBot="1">
      <c r="A98" s="10" t="s">
        <v>3125</v>
      </c>
      <c r="B98" t="s">
        <v>5168</v>
      </c>
      <c r="C98" t="s">
        <v>5571</v>
      </c>
      <c r="D98" t="s">
        <v>5360</v>
      </c>
      <c r="E98" t="s">
        <v>5647</v>
      </c>
      <c r="G98" s="12" t="s">
        <v>5739</v>
      </c>
      <c r="H98" s="12" t="s">
        <v>2453</v>
      </c>
      <c r="I98">
        <v>2</v>
      </c>
      <c r="J98">
        <v>22</v>
      </c>
      <c r="K98">
        <v>12.13</v>
      </c>
      <c r="L98">
        <f t="shared" si="6"/>
        <v>8532.1299999999992</v>
      </c>
      <c r="M98">
        <f t="shared" si="7"/>
        <v>290.35999217077097</v>
      </c>
      <c r="N98" t="str">
        <f t="shared" si="4"/>
        <v/>
      </c>
      <c r="O98" s="15" t="str">
        <f t="shared" si="5"/>
        <v>insert into noskrien_reit (dalibnieks, rez,skriesim_db,sacensibas) values ('Zariņš Juris',8532.13,'','Abavas senlejas Stirnu buks – 22 km/Buks');</v>
      </c>
    </row>
    <row r="99" spans="1:15" ht="13.5" thickBot="1">
      <c r="A99" s="10" t="s">
        <v>3126</v>
      </c>
      <c r="B99" t="s">
        <v>5058</v>
      </c>
      <c r="C99" t="s">
        <v>6268</v>
      </c>
      <c r="D99" t="s">
        <v>5355</v>
      </c>
      <c r="E99" t="s">
        <v>5740</v>
      </c>
      <c r="G99" s="12" t="s">
        <v>5741</v>
      </c>
      <c r="H99" s="12" t="s">
        <v>2454</v>
      </c>
      <c r="I99">
        <v>2</v>
      </c>
      <c r="J99">
        <v>22</v>
      </c>
      <c r="K99">
        <v>25.38</v>
      </c>
      <c r="L99">
        <f t="shared" si="6"/>
        <v>8545.3799999999992</v>
      </c>
      <c r="M99">
        <f t="shared" si="7"/>
        <v>289.90977580868264</v>
      </c>
      <c r="N99" t="str">
        <f t="shared" si="4"/>
        <v/>
      </c>
      <c r="O99" s="15" t="str">
        <f t="shared" si="5"/>
        <v>insert into noskrien_reit (dalibnieks, rez,skriesim_db,sacensibas) values ('Radovičs Ivars',8545.38,'','Abavas senlejas Stirnu buks – 22 km/Buks');</v>
      </c>
    </row>
    <row r="100" spans="1:15" ht="13.5" thickBot="1">
      <c r="A100" s="10" t="s">
        <v>3127</v>
      </c>
      <c r="B100" t="s">
        <v>5616</v>
      </c>
      <c r="C100" t="s">
        <v>4953</v>
      </c>
      <c r="D100" t="s">
        <v>5368</v>
      </c>
      <c r="E100" t="s">
        <v>5432</v>
      </c>
      <c r="G100" s="12" t="s">
        <v>5742</v>
      </c>
      <c r="H100" s="12" t="s">
        <v>2455</v>
      </c>
      <c r="I100">
        <v>2</v>
      </c>
      <c r="J100">
        <v>22</v>
      </c>
      <c r="K100">
        <v>31.13</v>
      </c>
      <c r="L100">
        <f t="shared" si="6"/>
        <v>8551.1299999999992</v>
      </c>
      <c r="M100">
        <f t="shared" si="7"/>
        <v>289.71483301037409</v>
      </c>
      <c r="N100" t="str">
        <f t="shared" si="4"/>
        <v/>
      </c>
      <c r="O100" s="15" t="str">
        <f t="shared" si="5"/>
        <v>insert into noskrien_reit (dalibnieks, rez,skriesim_db,sacensibas) values ('Ziediņa Ance',8551.13,'','Abavas senlejas Stirnu buks – 22 km/Buks');</v>
      </c>
    </row>
    <row r="101" spans="1:15" ht="13.5" thickBot="1">
      <c r="A101" s="10" t="s">
        <v>3128</v>
      </c>
      <c r="B101" t="s">
        <v>5175</v>
      </c>
      <c r="C101" t="s">
        <v>5280</v>
      </c>
      <c r="D101" t="s">
        <v>5355</v>
      </c>
      <c r="G101" s="12" t="s">
        <v>5743</v>
      </c>
      <c r="H101" s="12" t="s">
        <v>2456</v>
      </c>
      <c r="I101">
        <v>2</v>
      </c>
      <c r="J101">
        <v>23</v>
      </c>
      <c r="K101">
        <v>5.38</v>
      </c>
      <c r="L101">
        <f t="shared" si="6"/>
        <v>8585.3799999999992</v>
      </c>
      <c r="M101">
        <f t="shared" si="7"/>
        <v>288.55906203336372</v>
      </c>
      <c r="N101" t="str">
        <f t="shared" si="4"/>
        <v/>
      </c>
      <c r="O101" s="15" t="str">
        <f t="shared" si="5"/>
        <v>insert into noskrien_reit (dalibnieks, rez,skriesim_db,sacensibas) values ('Vīdners Kārlis',8585.38,'','Abavas senlejas Stirnu buks – 22 km/Buks');</v>
      </c>
    </row>
    <row r="102" spans="1:15" ht="13.5" thickBot="1">
      <c r="A102" s="10" t="s">
        <v>3129</v>
      </c>
      <c r="B102" t="s">
        <v>5002</v>
      </c>
      <c r="C102" t="s">
        <v>5282</v>
      </c>
      <c r="D102" t="s">
        <v>5360</v>
      </c>
      <c r="E102" t="s">
        <v>5412</v>
      </c>
      <c r="G102" s="12" t="s">
        <v>5744</v>
      </c>
      <c r="H102" s="12" t="s">
        <v>2457</v>
      </c>
      <c r="I102">
        <v>2</v>
      </c>
      <c r="J102">
        <v>23</v>
      </c>
      <c r="K102">
        <v>11.88</v>
      </c>
      <c r="L102">
        <f t="shared" si="6"/>
        <v>8591.8799999999992</v>
      </c>
      <c r="M102">
        <f t="shared" si="7"/>
        <v>288.34075894914736</v>
      </c>
      <c r="N102" t="str">
        <f t="shared" si="4"/>
        <v/>
      </c>
      <c r="O102" s="15" t="str">
        <f t="shared" si="5"/>
        <v>insert into noskrien_reit (dalibnieks, rez,skriesim_db,sacensibas) values ('Ošiņš Gints',8591.88,'','Abavas senlejas Stirnu buks – 22 km/Buks');</v>
      </c>
    </row>
    <row r="103" spans="1:15" ht="13.5" thickBot="1">
      <c r="A103" s="10" t="s">
        <v>3130</v>
      </c>
      <c r="B103" t="s">
        <v>4975</v>
      </c>
      <c r="C103" t="s">
        <v>5123</v>
      </c>
      <c r="D103" t="s">
        <v>5355</v>
      </c>
      <c r="G103" s="12" t="s">
        <v>5745</v>
      </c>
      <c r="H103" s="12" t="s">
        <v>2458</v>
      </c>
      <c r="I103">
        <v>2</v>
      </c>
      <c r="J103">
        <v>24</v>
      </c>
      <c r="K103">
        <v>14.13</v>
      </c>
      <c r="L103">
        <f t="shared" si="6"/>
        <v>8654.1299999999992</v>
      </c>
      <c r="M103">
        <f t="shared" si="7"/>
        <v>286.26669578571159</v>
      </c>
      <c r="N103" t="str">
        <f t="shared" si="4"/>
        <v/>
      </c>
      <c r="O103" s="15" t="str">
        <f t="shared" si="5"/>
        <v>insert into noskrien_reit (dalibnieks, rez,skriesim_db,sacensibas) values ('Liepa Jānis',8654.13,'','Abavas senlejas Stirnu buks – 22 km/Buks');</v>
      </c>
    </row>
    <row r="104" spans="1:15" ht="13.5" thickBot="1">
      <c r="A104" s="10" t="s">
        <v>3131</v>
      </c>
      <c r="B104" t="s">
        <v>4958</v>
      </c>
      <c r="C104" t="s">
        <v>7212</v>
      </c>
      <c r="D104" t="s">
        <v>5355</v>
      </c>
      <c r="G104" s="12" t="s">
        <v>5746</v>
      </c>
      <c r="H104" s="12" t="s">
        <v>2459</v>
      </c>
      <c r="I104">
        <v>2</v>
      </c>
      <c r="J104">
        <v>24</v>
      </c>
      <c r="K104">
        <v>22.13</v>
      </c>
      <c r="L104">
        <f t="shared" si="6"/>
        <v>8662.1299999999992</v>
      </c>
      <c r="M104">
        <f t="shared" si="7"/>
        <v>286.00231120982949</v>
      </c>
      <c r="N104" t="str">
        <f t="shared" si="4"/>
        <v/>
      </c>
      <c r="O104" s="15" t="str">
        <f t="shared" si="5"/>
        <v>insert into noskrien_reit (dalibnieks, rez,skriesim_db,sacensibas) values ('Soročenkovs Artūrs',8662.13,'','Abavas senlejas Stirnu buks – 22 km/Buks');</v>
      </c>
    </row>
    <row r="105" spans="1:15" ht="13.5" thickBot="1">
      <c r="A105" s="10" t="s">
        <v>3132</v>
      </c>
      <c r="B105" t="s">
        <v>4975</v>
      </c>
      <c r="C105" t="s">
        <v>6326</v>
      </c>
      <c r="D105" t="s">
        <v>5358</v>
      </c>
      <c r="E105" t="s">
        <v>5408</v>
      </c>
      <c r="G105" s="12" t="s">
        <v>5747</v>
      </c>
      <c r="H105" s="12" t="s">
        <v>2460</v>
      </c>
      <c r="I105">
        <v>2</v>
      </c>
      <c r="J105">
        <v>24</v>
      </c>
      <c r="K105">
        <v>23.38</v>
      </c>
      <c r="L105">
        <f t="shared" si="6"/>
        <v>8663.3799999999992</v>
      </c>
      <c r="M105">
        <f t="shared" si="7"/>
        <v>285.96104522715154</v>
      </c>
      <c r="N105" t="str">
        <f t="shared" si="4"/>
        <v/>
      </c>
      <c r="O105" s="15" t="str">
        <f t="shared" si="5"/>
        <v>insert into noskrien_reit (dalibnieks, rez,skriesim_db,sacensibas) values ('Pūgulis Jānis',8663.38,'','Abavas senlejas Stirnu buks – 22 km/Buks');</v>
      </c>
    </row>
    <row r="106" spans="1:15" ht="13.5" thickBot="1">
      <c r="A106" s="10" t="s">
        <v>3133</v>
      </c>
      <c r="B106" t="s">
        <v>5025</v>
      </c>
      <c r="C106" t="s">
        <v>6201</v>
      </c>
      <c r="D106" t="s">
        <v>5368</v>
      </c>
      <c r="G106" s="12" t="s">
        <v>5748</v>
      </c>
      <c r="H106" s="12" t="s">
        <v>2461</v>
      </c>
      <c r="I106">
        <v>2</v>
      </c>
      <c r="J106">
        <v>24</v>
      </c>
      <c r="K106">
        <v>25.38</v>
      </c>
      <c r="L106">
        <f t="shared" si="6"/>
        <v>8665.3799999999992</v>
      </c>
      <c r="M106">
        <f t="shared" si="7"/>
        <v>285.8950444181329</v>
      </c>
      <c r="N106" t="str">
        <f t="shared" si="4"/>
        <v/>
      </c>
      <c r="O106" s="15" t="str">
        <f t="shared" si="5"/>
        <v>insert into noskrien_reit (dalibnieks, rez,skriesim_db,sacensibas) values ('Petrovska Elīna',8665.38,'','Abavas senlejas Stirnu buks – 22 km/Buks');</v>
      </c>
    </row>
    <row r="107" spans="1:15" ht="13.5" thickBot="1">
      <c r="A107" s="10" t="s">
        <v>3134</v>
      </c>
      <c r="B107" t="s">
        <v>5259</v>
      </c>
      <c r="C107" t="s">
        <v>5267</v>
      </c>
      <c r="D107" t="s">
        <v>5360</v>
      </c>
      <c r="E107" t="s">
        <v>5469</v>
      </c>
      <c r="G107" s="12" t="s">
        <v>5749</v>
      </c>
      <c r="H107" s="12" t="s">
        <v>2462</v>
      </c>
      <c r="I107">
        <v>2</v>
      </c>
      <c r="J107">
        <v>24</v>
      </c>
      <c r="K107">
        <v>53.63</v>
      </c>
      <c r="L107">
        <f t="shared" si="6"/>
        <v>8693.6299999999992</v>
      </c>
      <c r="M107">
        <f t="shared" si="7"/>
        <v>284.96602684954388</v>
      </c>
      <c r="N107" t="str">
        <f t="shared" si="4"/>
        <v/>
      </c>
      <c r="O107" s="15" t="str">
        <f t="shared" si="5"/>
        <v>insert into noskrien_reit (dalibnieks, rez,skriesim_db,sacensibas) values ('Gronskis Rinalds',8693.63,'','Abavas senlejas Stirnu buks – 22 km/Buks');</v>
      </c>
    </row>
    <row r="108" spans="1:15" ht="13.5" thickBot="1">
      <c r="A108" s="10" t="s">
        <v>3135</v>
      </c>
      <c r="B108" t="s">
        <v>5125</v>
      </c>
      <c r="C108" t="s">
        <v>5126</v>
      </c>
      <c r="D108" t="s">
        <v>5355</v>
      </c>
      <c r="E108" t="s">
        <v>5088</v>
      </c>
      <c r="G108" s="12" t="s">
        <v>5750</v>
      </c>
      <c r="H108" s="12" t="s">
        <v>2463</v>
      </c>
      <c r="I108">
        <v>2</v>
      </c>
      <c r="J108">
        <v>24</v>
      </c>
      <c r="K108">
        <v>58.63</v>
      </c>
      <c r="L108">
        <f t="shared" si="6"/>
        <v>8698.6299999999992</v>
      </c>
      <c r="M108">
        <f t="shared" si="7"/>
        <v>284.80222747720052</v>
      </c>
      <c r="N108" t="str">
        <f t="shared" si="4"/>
        <v>y</v>
      </c>
      <c r="O108" s="15" t="str">
        <f t="shared" si="5"/>
        <v>insert into noskrien_reit (dalibnieks, rez,skriesim_db,sacensibas) values ('Paeglis Tālis',8698.63,'y','Abavas senlejas Stirnu buks – 22 km/Buks');</v>
      </c>
    </row>
    <row r="109" spans="1:15" ht="13.5" thickBot="1">
      <c r="A109" s="10" t="s">
        <v>3136</v>
      </c>
      <c r="B109" t="s">
        <v>4992</v>
      </c>
      <c r="C109" t="s">
        <v>6436</v>
      </c>
      <c r="D109" t="s">
        <v>5355</v>
      </c>
      <c r="E109" t="s">
        <v>5088</v>
      </c>
      <c r="G109" s="12" t="s">
        <v>5751</v>
      </c>
      <c r="H109" s="12" t="s">
        <v>2464</v>
      </c>
      <c r="I109">
        <v>2</v>
      </c>
      <c r="J109">
        <v>25</v>
      </c>
      <c r="K109">
        <v>19.89</v>
      </c>
      <c r="L109">
        <f t="shared" si="6"/>
        <v>8719.89</v>
      </c>
      <c r="M109">
        <f t="shared" si="7"/>
        <v>284.10784998434616</v>
      </c>
      <c r="N109" t="str">
        <f t="shared" si="4"/>
        <v>y</v>
      </c>
      <c r="O109" s="15" t="str">
        <f t="shared" si="5"/>
        <v>insert into noskrien_reit (dalibnieks, rez,skriesim_db,sacensibas) values ('Ruskovs Dmitrijs',8719.89,'y','Abavas senlejas Stirnu buks – 22 km/Buks');</v>
      </c>
    </row>
    <row r="110" spans="1:15" ht="13.5" thickBot="1">
      <c r="A110" s="10" t="s">
        <v>3137</v>
      </c>
      <c r="B110" t="s">
        <v>5278</v>
      </c>
      <c r="C110" t="s">
        <v>6433</v>
      </c>
      <c r="D110" t="s">
        <v>5360</v>
      </c>
      <c r="E110" t="s">
        <v>5647</v>
      </c>
      <c r="G110" s="12" t="s">
        <v>5752</v>
      </c>
      <c r="H110" s="12" t="s">
        <v>2465</v>
      </c>
      <c r="I110">
        <v>2</v>
      </c>
      <c r="J110">
        <v>25</v>
      </c>
      <c r="K110">
        <v>22.13</v>
      </c>
      <c r="L110">
        <f t="shared" si="6"/>
        <v>8722.1299999999992</v>
      </c>
      <c r="M110">
        <f t="shared" si="7"/>
        <v>284.03488597395369</v>
      </c>
      <c r="N110" t="str">
        <f t="shared" si="4"/>
        <v/>
      </c>
      <c r="O110" s="15" t="str">
        <f t="shared" si="5"/>
        <v>insert into noskrien_reit (dalibnieks, rez,skriesim_db,sacensibas) values ('Piņķis Ēriks',8722.13,'','Abavas senlejas Stirnu buks – 22 km/Buks');</v>
      </c>
    </row>
    <row r="111" spans="1:15" ht="13.5" thickBot="1">
      <c r="A111" s="10" t="s">
        <v>3138</v>
      </c>
      <c r="B111" t="s">
        <v>5200</v>
      </c>
      <c r="C111" t="s">
        <v>5571</v>
      </c>
      <c r="D111" t="s">
        <v>5355</v>
      </c>
      <c r="G111" s="12" t="s">
        <v>5753</v>
      </c>
      <c r="H111" s="12" t="s">
        <v>2466</v>
      </c>
      <c r="I111">
        <v>2</v>
      </c>
      <c r="J111">
        <v>25</v>
      </c>
      <c r="K111">
        <v>37.380000000000003</v>
      </c>
      <c r="L111">
        <f t="shared" si="6"/>
        <v>8737.3799999999992</v>
      </c>
      <c r="M111">
        <f t="shared" si="7"/>
        <v>283.53913873495264</v>
      </c>
      <c r="N111" t="str">
        <f t="shared" si="4"/>
        <v/>
      </c>
      <c r="O111" s="15" t="str">
        <f t="shared" si="5"/>
        <v>insert into noskrien_reit (dalibnieks, rez,skriesim_db,sacensibas) values ('Zariņš Nauris',8737.38,'','Abavas senlejas Stirnu buks – 22 km/Buks');</v>
      </c>
    </row>
    <row r="112" spans="1:15" ht="13.5" thickBot="1">
      <c r="A112" s="10" t="s">
        <v>3139</v>
      </c>
      <c r="B112" t="s">
        <v>5018</v>
      </c>
      <c r="C112" t="s">
        <v>5020</v>
      </c>
      <c r="D112" t="s">
        <v>5360</v>
      </c>
      <c r="E112" t="s">
        <v>5417</v>
      </c>
      <c r="G112" s="12" t="s">
        <v>5754</v>
      </c>
      <c r="H112" s="12" t="s">
        <v>2467</v>
      </c>
      <c r="I112">
        <v>2</v>
      </c>
      <c r="J112">
        <v>26</v>
      </c>
      <c r="K112">
        <v>0.38</v>
      </c>
      <c r="L112">
        <f t="shared" si="6"/>
        <v>8760.3799999999992</v>
      </c>
      <c r="M112">
        <f t="shared" si="7"/>
        <v>282.79471895054786</v>
      </c>
      <c r="N112" t="str">
        <f t="shared" si="4"/>
        <v/>
      </c>
      <c r="O112" s="15" t="str">
        <f t="shared" si="5"/>
        <v>insert into noskrien_reit (dalibnieks, rez,skriesim_db,sacensibas) values ('Pētersons Didzis',8760.38,'','Abavas senlejas Stirnu buks – 22 km/Buks');</v>
      </c>
    </row>
    <row r="113" spans="1:15" ht="13.5" thickBot="1">
      <c r="A113" s="10" t="s">
        <v>3140</v>
      </c>
      <c r="B113" t="s">
        <v>6693</v>
      </c>
      <c r="C113" t="s">
        <v>6694</v>
      </c>
      <c r="D113" t="s">
        <v>5379</v>
      </c>
      <c r="E113" t="s">
        <v>5411</v>
      </c>
      <c r="G113" s="12" t="s">
        <v>5755</v>
      </c>
      <c r="H113" s="12" t="s">
        <v>2468</v>
      </c>
      <c r="I113">
        <v>2</v>
      </c>
      <c r="J113">
        <v>26</v>
      </c>
      <c r="K113">
        <v>9</v>
      </c>
      <c r="L113">
        <f t="shared" si="6"/>
        <v>8769</v>
      </c>
      <c r="M113">
        <f t="shared" si="7"/>
        <v>282.5167293876155</v>
      </c>
      <c r="N113" t="str">
        <f t="shared" si="4"/>
        <v/>
      </c>
      <c r="O113" s="15" t="str">
        <f t="shared" si="5"/>
        <v>insert into noskrien_reit (dalibnieks, rez,skriesim_db,sacensibas) values ('Freija Džanita',8769,'','Abavas senlejas Stirnu buks – 22 km/Buks');</v>
      </c>
    </row>
    <row r="114" spans="1:15" ht="13.5" thickBot="1">
      <c r="A114" s="10" t="s">
        <v>3141</v>
      </c>
      <c r="B114" t="s">
        <v>4939</v>
      </c>
      <c r="C114" t="s">
        <v>7213</v>
      </c>
      <c r="D114" t="s">
        <v>5355</v>
      </c>
      <c r="E114" t="s">
        <v>5756</v>
      </c>
      <c r="G114" s="12" t="s">
        <v>5757</v>
      </c>
      <c r="H114" s="12" t="s">
        <v>2469</v>
      </c>
      <c r="I114">
        <v>2</v>
      </c>
      <c r="J114">
        <v>26</v>
      </c>
      <c r="K114">
        <v>11.4</v>
      </c>
      <c r="L114">
        <f t="shared" si="6"/>
        <v>8771.4</v>
      </c>
      <c r="M114">
        <f t="shared" si="7"/>
        <v>282.43942814145976</v>
      </c>
      <c r="N114" t="str">
        <f t="shared" si="4"/>
        <v/>
      </c>
      <c r="O114" s="15" t="str">
        <f t="shared" si="5"/>
        <v>insert into noskrien_reit (dalibnieks, rez,skriesim_db,sacensibas) values ('Barsukovs Dainis',8771.4,'','Abavas senlejas Stirnu buks – 22 km/Buks');</v>
      </c>
    </row>
    <row r="115" spans="1:15" ht="13.5" thickBot="1">
      <c r="A115" s="10" t="s">
        <v>3142</v>
      </c>
      <c r="B115" t="s">
        <v>6714</v>
      </c>
      <c r="C115" t="s">
        <v>6715</v>
      </c>
      <c r="D115" t="s">
        <v>5385</v>
      </c>
      <c r="E115" t="s">
        <v>5088</v>
      </c>
      <c r="G115" s="12" t="s">
        <v>5758</v>
      </c>
      <c r="H115" s="12" t="s">
        <v>2470</v>
      </c>
      <c r="I115">
        <v>2</v>
      </c>
      <c r="J115">
        <v>26</v>
      </c>
      <c r="K115">
        <v>12.88</v>
      </c>
      <c r="L115">
        <f t="shared" si="6"/>
        <v>8772.8799999999992</v>
      </c>
      <c r="M115">
        <f t="shared" si="7"/>
        <v>282.39178012237716</v>
      </c>
      <c r="N115" t="str">
        <f t="shared" si="4"/>
        <v>y</v>
      </c>
      <c r="O115" s="15" t="str">
        <f t="shared" si="5"/>
        <v>insert into noskrien_reit (dalibnieks, rez,skriesim_db,sacensibas) values ('Tihomirova Ļuba',8772.88,'y','Abavas senlejas Stirnu buks – 22 km/Buks');</v>
      </c>
    </row>
    <row r="116" spans="1:15" ht="13.5" thickBot="1">
      <c r="A116" s="10" t="s">
        <v>3143</v>
      </c>
      <c r="B116" t="s">
        <v>4960</v>
      </c>
      <c r="C116" t="s">
        <v>5206</v>
      </c>
      <c r="D116" t="s">
        <v>5358</v>
      </c>
      <c r="G116" s="12" t="s">
        <v>5759</v>
      </c>
      <c r="H116" s="12" t="s">
        <v>2471</v>
      </c>
      <c r="I116">
        <v>2</v>
      </c>
      <c r="J116">
        <v>26</v>
      </c>
      <c r="K116">
        <v>21.38</v>
      </c>
      <c r="L116">
        <f t="shared" si="6"/>
        <v>8781.3799999999992</v>
      </c>
      <c r="M116">
        <f t="shared" si="7"/>
        <v>282.1184369654884</v>
      </c>
      <c r="N116" t="str">
        <f t="shared" si="4"/>
        <v/>
      </c>
      <c r="O116" s="15" t="str">
        <f t="shared" si="5"/>
        <v>insert into noskrien_reit (dalibnieks, rez,skriesim_db,sacensibas) values ('Petrovs Māris',8781.38,'','Abavas senlejas Stirnu buks – 22 km/Buks');</v>
      </c>
    </row>
    <row r="117" spans="1:15" ht="13.5" thickBot="1">
      <c r="A117" s="10" t="s">
        <v>3144</v>
      </c>
      <c r="B117" t="s">
        <v>7214</v>
      </c>
      <c r="C117" t="s">
        <v>7215</v>
      </c>
      <c r="D117" t="s">
        <v>5368</v>
      </c>
      <c r="E117" t="s">
        <v>5760</v>
      </c>
      <c r="G117" s="12" t="s">
        <v>5761</v>
      </c>
      <c r="H117" s="12" t="s">
        <v>2472</v>
      </c>
      <c r="I117">
        <v>2</v>
      </c>
      <c r="J117">
        <v>26</v>
      </c>
      <c r="K117">
        <v>25.13</v>
      </c>
      <c r="L117">
        <f t="shared" si="6"/>
        <v>8785.1299999999992</v>
      </c>
      <c r="M117">
        <f t="shared" si="7"/>
        <v>281.9980125507534</v>
      </c>
      <c r="N117" t="str">
        <f t="shared" si="4"/>
        <v/>
      </c>
      <c r="O117" s="15" t="str">
        <f t="shared" si="5"/>
        <v>insert into noskrien_reit (dalibnieks, rez,skriesim_db,sacensibas) values ('Preciniece Zelma',8785.13,'','Abavas senlejas Stirnu buks – 22 km/Buks');</v>
      </c>
    </row>
    <row r="118" spans="1:15" ht="13.5" thickBot="1">
      <c r="A118" s="10" t="s">
        <v>3145</v>
      </c>
      <c r="B118" t="s">
        <v>5007</v>
      </c>
      <c r="C118" t="s">
        <v>6205</v>
      </c>
      <c r="D118" t="s">
        <v>5358</v>
      </c>
      <c r="E118" t="s">
        <v>5195</v>
      </c>
      <c r="G118" s="12" t="s">
        <v>5762</v>
      </c>
      <c r="H118" s="12" t="s">
        <v>2473</v>
      </c>
      <c r="I118">
        <v>2</v>
      </c>
      <c r="J118">
        <v>26</v>
      </c>
      <c r="K118">
        <v>27.88</v>
      </c>
      <c r="L118">
        <f t="shared" si="6"/>
        <v>8787.8799999999992</v>
      </c>
      <c r="M118">
        <f t="shared" si="7"/>
        <v>281.90976663313569</v>
      </c>
      <c r="N118" t="str">
        <f t="shared" si="4"/>
        <v/>
      </c>
      <c r="O118" s="15" t="str">
        <f t="shared" si="5"/>
        <v>insert into noskrien_reit (dalibnieks, rez,skriesim_db,sacensibas) values ('Strautiņš Guntis',8787.88,'','Abavas senlejas Stirnu buks – 22 km/Buks');</v>
      </c>
    </row>
    <row r="119" spans="1:15" ht="13.5" thickBot="1">
      <c r="A119" s="10" t="s">
        <v>3146</v>
      </c>
      <c r="B119" t="s">
        <v>4975</v>
      </c>
      <c r="C119" t="s">
        <v>5057</v>
      </c>
      <c r="D119" t="s">
        <v>5355</v>
      </c>
      <c r="E119" t="s">
        <v>5635</v>
      </c>
      <c r="G119" s="12" t="s">
        <v>5763</v>
      </c>
      <c r="H119" s="12" t="s">
        <v>2474</v>
      </c>
      <c r="I119">
        <v>2</v>
      </c>
      <c r="J119">
        <v>26</v>
      </c>
      <c r="K119">
        <v>29.89</v>
      </c>
      <c r="L119">
        <f t="shared" si="6"/>
        <v>8789.89</v>
      </c>
      <c r="M119">
        <f t="shared" si="7"/>
        <v>281.84530181833901</v>
      </c>
      <c r="N119" t="str">
        <f t="shared" si="4"/>
        <v/>
      </c>
      <c r="O119" s="15" t="str">
        <f t="shared" si="5"/>
        <v>insert into noskrien_reit (dalibnieks, rez,skriesim_db,sacensibas) values ('Siliņš Jānis',8789.89,'','Abavas senlejas Stirnu buks – 22 km/Buks');</v>
      </c>
    </row>
    <row r="120" spans="1:15" ht="13.5" thickBot="1">
      <c r="A120" s="10" t="s">
        <v>3147</v>
      </c>
      <c r="B120" t="s">
        <v>6454</v>
      </c>
      <c r="C120" t="s">
        <v>6455</v>
      </c>
      <c r="D120" t="s">
        <v>5368</v>
      </c>
      <c r="E120" t="s">
        <v>5644</v>
      </c>
      <c r="G120" s="12" t="s">
        <v>5764</v>
      </c>
      <c r="H120" s="12" t="s">
        <v>2475</v>
      </c>
      <c r="I120">
        <v>2</v>
      </c>
      <c r="J120">
        <v>26</v>
      </c>
      <c r="K120">
        <v>33.880000000000003</v>
      </c>
      <c r="L120">
        <f t="shared" si="6"/>
        <v>8793.8799999999992</v>
      </c>
      <c r="M120">
        <f t="shared" si="7"/>
        <v>281.7174216614282</v>
      </c>
      <c r="N120" t="str">
        <f t="shared" si="4"/>
        <v/>
      </c>
      <c r="O120" s="15" t="str">
        <f t="shared" si="5"/>
        <v>insert into noskrien_reit (dalibnieks, rez,skriesim_db,sacensibas) values ('Meņģe Arita',8793.88,'','Abavas senlejas Stirnu buks – 22 km/Buks');</v>
      </c>
    </row>
    <row r="121" spans="1:15" ht="13.5" thickBot="1">
      <c r="A121" s="10" t="s">
        <v>3148</v>
      </c>
      <c r="B121" t="s">
        <v>6482</v>
      </c>
      <c r="C121" t="s">
        <v>6426</v>
      </c>
      <c r="D121" t="s">
        <v>5360</v>
      </c>
      <c r="E121" t="s">
        <v>5765</v>
      </c>
      <c r="G121" s="12" t="s">
        <v>5766</v>
      </c>
      <c r="H121" s="12" t="s">
        <v>2476</v>
      </c>
      <c r="I121">
        <v>2</v>
      </c>
      <c r="J121">
        <v>27</v>
      </c>
      <c r="K121">
        <v>37.14</v>
      </c>
      <c r="L121">
        <f t="shared" si="6"/>
        <v>8857.14</v>
      </c>
      <c r="M121">
        <f t="shared" si="7"/>
        <v>279.70532248558794</v>
      </c>
      <c r="N121" t="str">
        <f t="shared" si="4"/>
        <v/>
      </c>
      <c r="O121" s="15" t="str">
        <f t="shared" si="5"/>
        <v>insert into noskrien_reit (dalibnieks, rez,skriesim_db,sacensibas) values ('Bauers Janeks',8857.14,'','Abavas senlejas Stirnu buks – 22 km/Buks');</v>
      </c>
    </row>
    <row r="122" spans="1:15" ht="13.5" thickBot="1">
      <c r="A122" s="10" t="s">
        <v>3149</v>
      </c>
      <c r="B122" t="s">
        <v>4948</v>
      </c>
      <c r="C122" t="s">
        <v>4982</v>
      </c>
      <c r="D122" t="s">
        <v>5360</v>
      </c>
      <c r="G122" s="12" t="s">
        <v>5767</v>
      </c>
      <c r="H122" s="12" t="s">
        <v>2477</v>
      </c>
      <c r="I122">
        <v>2</v>
      </c>
      <c r="J122">
        <v>27</v>
      </c>
      <c r="K122">
        <v>37.39</v>
      </c>
      <c r="L122">
        <f t="shared" si="6"/>
        <v>8857.39</v>
      </c>
      <c r="M122">
        <f t="shared" si="7"/>
        <v>279.69742779757922</v>
      </c>
      <c r="N122" t="str">
        <f t="shared" si="4"/>
        <v/>
      </c>
      <c r="O122" s="15" t="str">
        <f t="shared" si="5"/>
        <v>insert into noskrien_reit (dalibnieks, rez,skriesim_db,sacensibas) values ('Puriņš Edgars',8857.39,'','Abavas senlejas Stirnu buks – 22 km/Buks');</v>
      </c>
    </row>
    <row r="123" spans="1:15" ht="13.5" thickBot="1">
      <c r="A123" s="10" t="s">
        <v>3150</v>
      </c>
      <c r="B123" t="s">
        <v>5078</v>
      </c>
      <c r="C123" t="s">
        <v>6422</v>
      </c>
      <c r="D123" t="s">
        <v>5355</v>
      </c>
      <c r="G123" s="12" t="s">
        <v>5768</v>
      </c>
      <c r="H123" s="12" t="s">
        <v>2478</v>
      </c>
      <c r="I123">
        <v>2</v>
      </c>
      <c r="J123">
        <v>27</v>
      </c>
      <c r="K123">
        <v>42.89</v>
      </c>
      <c r="L123">
        <f t="shared" si="6"/>
        <v>8862.89</v>
      </c>
      <c r="M123">
        <f t="shared" si="7"/>
        <v>279.5238573422439</v>
      </c>
      <c r="N123" t="str">
        <f t="shared" si="4"/>
        <v/>
      </c>
      <c r="O123" s="15" t="str">
        <f t="shared" si="5"/>
        <v>insert into noskrien_reit (dalibnieks, rez,skriesim_db,sacensibas) values ('Bobrovskis Toms',8862.89,'','Abavas senlejas Stirnu buks – 22 km/Buks');</v>
      </c>
    </row>
    <row r="124" spans="1:15" ht="13.5" thickBot="1">
      <c r="A124" s="10" t="s">
        <v>3151</v>
      </c>
      <c r="B124" t="s">
        <v>5122</v>
      </c>
      <c r="C124" t="s">
        <v>6354</v>
      </c>
      <c r="D124" t="s">
        <v>5355</v>
      </c>
      <c r="E124" t="s">
        <v>5769</v>
      </c>
      <c r="G124" s="12" t="s">
        <v>5770</v>
      </c>
      <c r="H124" s="12" t="s">
        <v>2479</v>
      </c>
      <c r="I124">
        <v>2</v>
      </c>
      <c r="J124">
        <v>27</v>
      </c>
      <c r="K124">
        <v>43.82</v>
      </c>
      <c r="L124">
        <f t="shared" si="6"/>
        <v>8863.82</v>
      </c>
      <c r="M124">
        <f t="shared" si="7"/>
        <v>279.494529446672</v>
      </c>
      <c r="N124" t="str">
        <f t="shared" si="4"/>
        <v/>
      </c>
      <c r="O124" s="15" t="str">
        <f t="shared" si="5"/>
        <v>insert into noskrien_reit (dalibnieks, rez,skriesim_db,sacensibas) values ('Sokolovs Reinis',8863.82,'','Abavas senlejas Stirnu buks – 22 km/Buks');</v>
      </c>
    </row>
    <row r="125" spans="1:15" ht="13.5" thickBot="1">
      <c r="A125" s="10" t="s">
        <v>3152</v>
      </c>
      <c r="B125" t="s">
        <v>4954</v>
      </c>
      <c r="C125" t="s">
        <v>6517</v>
      </c>
      <c r="D125" t="s">
        <v>5368</v>
      </c>
      <c r="E125" t="s">
        <v>5647</v>
      </c>
      <c r="G125" s="12" t="s">
        <v>5771</v>
      </c>
      <c r="H125" s="12" t="s">
        <v>2480</v>
      </c>
      <c r="I125">
        <v>2</v>
      </c>
      <c r="J125">
        <v>27</v>
      </c>
      <c r="K125">
        <v>46.15</v>
      </c>
      <c r="L125">
        <f t="shared" si="6"/>
        <v>8866.15</v>
      </c>
      <c r="M125">
        <f t="shared" si="7"/>
        <v>279.42107904783927</v>
      </c>
      <c r="N125" t="str">
        <f t="shared" si="4"/>
        <v/>
      </c>
      <c r="O125" s="15" t="str">
        <f t="shared" si="5"/>
        <v>insert into noskrien_reit (dalibnieks, rez,skriesim_db,sacensibas) values ('Eriņa Līga',8866.15,'','Abavas senlejas Stirnu buks – 22 km/Buks');</v>
      </c>
    </row>
    <row r="126" spans="1:15" ht="13.5" thickBot="1">
      <c r="A126" s="10" t="s">
        <v>3153</v>
      </c>
      <c r="B126" t="s">
        <v>5179</v>
      </c>
      <c r="C126" t="s">
        <v>6500</v>
      </c>
      <c r="D126" t="s">
        <v>5368</v>
      </c>
      <c r="E126" t="s">
        <v>5357</v>
      </c>
      <c r="G126" s="12" t="s">
        <v>5772</v>
      </c>
      <c r="H126" s="12" t="s">
        <v>2481</v>
      </c>
      <c r="I126">
        <v>2</v>
      </c>
      <c r="J126">
        <v>27</v>
      </c>
      <c r="K126">
        <v>50.64</v>
      </c>
      <c r="L126">
        <f t="shared" si="6"/>
        <v>8870.64</v>
      </c>
      <c r="M126">
        <f t="shared" si="7"/>
        <v>279.27964611347102</v>
      </c>
      <c r="N126" t="str">
        <f t="shared" si="4"/>
        <v/>
      </c>
      <c r="O126" s="15" t="str">
        <f t="shared" si="5"/>
        <v>insert into noskrien_reit (dalibnieks, rez,skriesim_db,sacensibas) values ('Stūrīte Laura',8870.64,'','Abavas senlejas Stirnu buks – 22 km/Buks');</v>
      </c>
    </row>
    <row r="127" spans="1:15" ht="13.5" thickBot="1">
      <c r="A127" s="10" t="s">
        <v>3154</v>
      </c>
      <c r="B127" t="s">
        <v>4969</v>
      </c>
      <c r="C127" t="s">
        <v>5020</v>
      </c>
      <c r="D127" t="s">
        <v>5355</v>
      </c>
      <c r="E127" t="s">
        <v>5400</v>
      </c>
      <c r="G127" s="12" t="s">
        <v>5773</v>
      </c>
      <c r="H127" s="12" t="s">
        <v>2482</v>
      </c>
      <c r="I127">
        <v>2</v>
      </c>
      <c r="J127">
        <v>28</v>
      </c>
      <c r="K127">
        <v>2.89</v>
      </c>
      <c r="L127">
        <f t="shared" si="6"/>
        <v>8882.89</v>
      </c>
      <c r="M127">
        <f t="shared" si="7"/>
        <v>278.89450392833862</v>
      </c>
      <c r="N127" t="str">
        <f t="shared" si="4"/>
        <v/>
      </c>
      <c r="O127" s="15" t="str">
        <f t="shared" si="5"/>
        <v>insert into noskrien_reit (dalibnieks, rez,skriesim_db,sacensibas) values ('Pētersons Mārtiņš',8882.89,'','Abavas senlejas Stirnu buks – 22 km/Buks');</v>
      </c>
    </row>
    <row r="128" spans="1:15" ht="13.5" thickBot="1">
      <c r="A128" s="10" t="s">
        <v>3155</v>
      </c>
      <c r="B128" t="s">
        <v>5143</v>
      </c>
      <c r="C128" t="s">
        <v>6261</v>
      </c>
      <c r="D128" t="s">
        <v>5355</v>
      </c>
      <c r="G128" s="12" t="s">
        <v>5774</v>
      </c>
      <c r="H128" s="12" t="s">
        <v>2483</v>
      </c>
      <c r="I128">
        <v>2</v>
      </c>
      <c r="J128">
        <v>28</v>
      </c>
      <c r="K128">
        <v>5.64</v>
      </c>
      <c r="L128">
        <f t="shared" si="6"/>
        <v>8885.64</v>
      </c>
      <c r="M128">
        <f t="shared" si="7"/>
        <v>278.80818939322324</v>
      </c>
      <c r="N128" t="str">
        <f t="shared" si="4"/>
        <v/>
      </c>
      <c r="O128" s="15" t="str">
        <f t="shared" si="5"/>
        <v>insert into noskrien_reit (dalibnieks, rez,skriesim_db,sacensibas) values ('Vate Renārs',8885.64,'','Abavas senlejas Stirnu buks – 22 km/Buks');</v>
      </c>
    </row>
    <row r="129" spans="1:15" ht="13.5" thickBot="1">
      <c r="A129" s="10" t="s">
        <v>3156</v>
      </c>
      <c r="B129" t="s">
        <v>4987</v>
      </c>
      <c r="C129" t="s">
        <v>6472</v>
      </c>
      <c r="D129" t="s">
        <v>5360</v>
      </c>
      <c r="E129" t="s">
        <v>5397</v>
      </c>
      <c r="G129" s="12" t="s">
        <v>5775</v>
      </c>
      <c r="H129" s="12" t="s">
        <v>2484</v>
      </c>
      <c r="I129">
        <v>2</v>
      </c>
      <c r="J129">
        <v>28</v>
      </c>
      <c r="K129">
        <v>23.41</v>
      </c>
      <c r="L129">
        <f t="shared" si="6"/>
        <v>8903.41</v>
      </c>
      <c r="M129">
        <f t="shared" si="7"/>
        <v>278.25172602407395</v>
      </c>
      <c r="N129" t="str">
        <f t="shared" si="4"/>
        <v/>
      </c>
      <c r="O129" s="15" t="str">
        <f t="shared" si="5"/>
        <v>insert into noskrien_reit (dalibnieks, rez,skriesim_db,sacensibas) values ('Grava Normunds',8903.41,'','Abavas senlejas Stirnu buks – 22 km/Buks');</v>
      </c>
    </row>
    <row r="130" spans="1:15" ht="13.5" thickBot="1">
      <c r="A130" s="10" t="s">
        <v>3157</v>
      </c>
      <c r="B130" t="s">
        <v>5120</v>
      </c>
      <c r="C130" t="s">
        <v>5142</v>
      </c>
      <c r="D130" t="s">
        <v>5355</v>
      </c>
      <c r="G130" s="12" t="s">
        <v>5776</v>
      </c>
      <c r="H130" s="12" t="s">
        <v>2485</v>
      </c>
      <c r="I130">
        <v>2</v>
      </c>
      <c r="J130">
        <v>28</v>
      </c>
      <c r="K130">
        <v>40.39</v>
      </c>
      <c r="L130">
        <f t="shared" si="6"/>
        <v>8920.39</v>
      </c>
      <c r="M130">
        <f t="shared" si="7"/>
        <v>277.72207268964701</v>
      </c>
      <c r="N130" t="str">
        <f t="shared" ref="N130:N193" si="8">IF(E130="vsk noskrien","y","")</f>
        <v/>
      </c>
      <c r="O130" s="15" t="str">
        <f t="shared" ref="O130:O193" si="9">CONCATENATE("insert into noskrien_reit (dalibnieks, rez,skriesim_db,sacensibas) values ('",C130," ",B130,"',",L130,",'",N130,"','",$O$1,"');")</f>
        <v>insert into noskrien_reit (dalibnieks, rez,skriesim_db,sacensibas) values ('Bērziņš Mareks',8920.39,'','Abavas senlejas Stirnu buks – 22 km/Buks');</v>
      </c>
    </row>
    <row r="131" spans="1:15" ht="13.5" thickBot="1">
      <c r="A131" s="10" t="s">
        <v>3158</v>
      </c>
      <c r="B131" t="s">
        <v>5335</v>
      </c>
      <c r="C131" t="s">
        <v>6489</v>
      </c>
      <c r="D131" t="s">
        <v>5422</v>
      </c>
      <c r="G131" s="12" t="s">
        <v>5777</v>
      </c>
      <c r="H131" s="12" t="s">
        <v>2486</v>
      </c>
      <c r="I131">
        <v>2</v>
      </c>
      <c r="J131">
        <v>28</v>
      </c>
      <c r="K131">
        <v>59.64</v>
      </c>
      <c r="L131">
        <f t="shared" ref="L131:L194" si="10">I131*3600+J131*60+K131</f>
        <v>8939.64</v>
      </c>
      <c r="M131">
        <f t="shared" ref="M131:M194" si="11">$L$2/L131*440</f>
        <v>277.12404526356767</v>
      </c>
      <c r="N131" t="str">
        <f t="shared" si="8"/>
        <v/>
      </c>
      <c r="O131" s="15" t="str">
        <f t="shared" si="9"/>
        <v>insert into noskrien_reit (dalibnieks, rez,skriesim_db,sacensibas) values ('Ceika Laila',8939.64,'','Abavas senlejas Stirnu buks – 22 km/Buks');</v>
      </c>
    </row>
    <row r="132" spans="1:15" ht="13.5" thickBot="1">
      <c r="A132" s="10" t="s">
        <v>3159</v>
      </c>
      <c r="B132" t="s">
        <v>5300</v>
      </c>
      <c r="C132" t="s">
        <v>6699</v>
      </c>
      <c r="D132" t="s">
        <v>5368</v>
      </c>
      <c r="E132" t="s">
        <v>5402</v>
      </c>
      <c r="G132" s="12" t="s">
        <v>5778</v>
      </c>
      <c r="H132" s="12" t="s">
        <v>2487</v>
      </c>
      <c r="I132">
        <v>2</v>
      </c>
      <c r="J132">
        <v>29</v>
      </c>
      <c r="K132">
        <v>8.14</v>
      </c>
      <c r="L132">
        <f t="shared" si="10"/>
        <v>8948.14</v>
      </c>
      <c r="M132">
        <f t="shared" si="11"/>
        <v>276.86080012158953</v>
      </c>
      <c r="N132" t="str">
        <f t="shared" si="8"/>
        <v/>
      </c>
      <c r="O132" s="15" t="str">
        <f t="shared" si="9"/>
        <v>insert into noskrien_reit (dalibnieks, rez,skriesim_db,sacensibas) values ('Šneidere Madara',8948.14,'','Abavas senlejas Stirnu buks – 22 km/Buks');</v>
      </c>
    </row>
    <row r="133" spans="1:15" ht="13.5" thickBot="1">
      <c r="A133" s="10" t="s">
        <v>3160</v>
      </c>
      <c r="B133" t="s">
        <v>5614</v>
      </c>
      <c r="C133" t="s">
        <v>6537</v>
      </c>
      <c r="D133" t="s">
        <v>5385</v>
      </c>
      <c r="E133" t="s">
        <v>5119</v>
      </c>
      <c r="G133" s="12" t="s">
        <v>5779</v>
      </c>
      <c r="H133" s="12" t="s">
        <v>2488</v>
      </c>
      <c r="I133">
        <v>2</v>
      </c>
      <c r="J133">
        <v>29</v>
      </c>
      <c r="K133">
        <v>9.89</v>
      </c>
      <c r="L133">
        <f t="shared" si="10"/>
        <v>8949.89</v>
      </c>
      <c r="M133">
        <f t="shared" si="11"/>
        <v>276.80666466291768</v>
      </c>
      <c r="N133" t="str">
        <f t="shared" si="8"/>
        <v/>
      </c>
      <c r="O133" s="15" t="str">
        <f t="shared" si="9"/>
        <v>insert into noskrien_reit (dalibnieks, rez,skriesim_db,sacensibas) values ('Braslava Māra',8949.89,'','Abavas senlejas Stirnu buks – 22 km/Buks');</v>
      </c>
    </row>
    <row r="134" spans="1:15" ht="13.5" thickBot="1">
      <c r="A134" s="10" t="s">
        <v>3161</v>
      </c>
      <c r="B134" t="s">
        <v>5294</v>
      </c>
      <c r="C134" t="s">
        <v>6465</v>
      </c>
      <c r="D134" t="s">
        <v>5368</v>
      </c>
      <c r="E134" t="s">
        <v>5780</v>
      </c>
      <c r="G134" s="12" t="s">
        <v>5781</v>
      </c>
      <c r="H134" s="12" t="s">
        <v>2489</v>
      </c>
      <c r="I134">
        <v>2</v>
      </c>
      <c r="J134">
        <v>29</v>
      </c>
      <c r="K134">
        <v>40.89</v>
      </c>
      <c r="L134">
        <f t="shared" si="10"/>
        <v>8980.89</v>
      </c>
      <c r="M134">
        <f t="shared" si="11"/>
        <v>275.85119069490889</v>
      </c>
      <c r="N134" t="str">
        <f t="shared" si="8"/>
        <v/>
      </c>
      <c r="O134" s="15" t="str">
        <f t="shared" si="9"/>
        <v>insert into noskrien_reit (dalibnieks, rez,skriesim_db,sacensibas) values ('Stankeviča Zane',8980.89,'','Abavas senlejas Stirnu buks – 22 km/Buks');</v>
      </c>
    </row>
    <row r="135" spans="1:15" ht="13.5" thickBot="1">
      <c r="A135" s="10" t="s">
        <v>3162</v>
      </c>
      <c r="B135" t="s">
        <v>7216</v>
      </c>
      <c r="C135" t="s">
        <v>7217</v>
      </c>
      <c r="D135" t="s">
        <v>5355</v>
      </c>
      <c r="G135" s="12" t="s">
        <v>5782</v>
      </c>
      <c r="H135" s="12" t="s">
        <v>2490</v>
      </c>
      <c r="I135">
        <v>2</v>
      </c>
      <c r="J135">
        <v>29</v>
      </c>
      <c r="K135">
        <v>47.14</v>
      </c>
      <c r="L135">
        <f t="shared" si="10"/>
        <v>8987.14</v>
      </c>
      <c r="M135">
        <f t="shared" si="11"/>
        <v>275.6593532536491</v>
      </c>
      <c r="N135" t="str">
        <f t="shared" si="8"/>
        <v/>
      </c>
      <c r="O135" s="15" t="str">
        <f t="shared" si="9"/>
        <v>insert into noskrien_reit (dalibnieks, rez,skriesim_db,sacensibas) values ('Braslavs Mārtinš',8987.14,'','Abavas senlejas Stirnu buks – 22 km/Buks');</v>
      </c>
    </row>
    <row r="136" spans="1:15" ht="13.5" thickBot="1">
      <c r="A136" s="10" t="s">
        <v>3163</v>
      </c>
      <c r="B136" t="s">
        <v>4975</v>
      </c>
      <c r="C136" t="s">
        <v>6241</v>
      </c>
      <c r="D136" t="s">
        <v>5360</v>
      </c>
      <c r="E136" t="s">
        <v>5434</v>
      </c>
      <c r="G136" s="12" t="s">
        <v>5783</v>
      </c>
      <c r="H136" s="12" t="s">
        <v>2491</v>
      </c>
      <c r="I136">
        <v>2</v>
      </c>
      <c r="J136">
        <v>30</v>
      </c>
      <c r="K136">
        <v>6.9</v>
      </c>
      <c r="L136">
        <f t="shared" si="10"/>
        <v>9006.9</v>
      </c>
      <c r="M136">
        <f t="shared" si="11"/>
        <v>275.05459147986551</v>
      </c>
      <c r="N136" t="str">
        <f t="shared" si="8"/>
        <v/>
      </c>
      <c r="O136" s="15" t="str">
        <f t="shared" si="9"/>
        <v>insert into noskrien_reit (dalibnieks, rez,skriesim_db,sacensibas) values ('Tērauds Jānis',9006.9,'','Abavas senlejas Stirnu buks – 22 km/Buks');</v>
      </c>
    </row>
    <row r="137" spans="1:15" ht="13.5" thickBot="1">
      <c r="A137" s="10" t="s">
        <v>3164</v>
      </c>
      <c r="B137" t="s">
        <v>5325</v>
      </c>
      <c r="C137" t="s">
        <v>6184</v>
      </c>
      <c r="D137" t="s">
        <v>5368</v>
      </c>
      <c r="G137" s="12" t="s">
        <v>5784</v>
      </c>
      <c r="H137" s="12" t="s">
        <v>2492</v>
      </c>
      <c r="I137">
        <v>2</v>
      </c>
      <c r="J137">
        <v>30</v>
      </c>
      <c r="K137">
        <v>47.15</v>
      </c>
      <c r="L137">
        <f t="shared" si="10"/>
        <v>9047.15</v>
      </c>
      <c r="M137">
        <f t="shared" si="11"/>
        <v>273.83089702281939</v>
      </c>
      <c r="N137" t="str">
        <f t="shared" si="8"/>
        <v/>
      </c>
      <c r="O137" s="15" t="str">
        <f t="shared" si="9"/>
        <v>insert into noskrien_reit (dalibnieks, rez,skriesim_db,sacensibas) values ('Treulande Natālija',9047.15,'','Abavas senlejas Stirnu buks – 22 km/Buks');</v>
      </c>
    </row>
    <row r="138" spans="1:15" ht="13.5" thickBot="1">
      <c r="A138" s="10" t="s">
        <v>3165</v>
      </c>
      <c r="B138" t="s">
        <v>4975</v>
      </c>
      <c r="C138" t="s">
        <v>7218</v>
      </c>
      <c r="D138" t="s">
        <v>5371</v>
      </c>
      <c r="E138" t="s">
        <v>5785</v>
      </c>
      <c r="G138" s="12" t="s">
        <v>5786</v>
      </c>
      <c r="H138" s="12" t="s">
        <v>2493</v>
      </c>
      <c r="I138">
        <v>2</v>
      </c>
      <c r="J138">
        <v>31</v>
      </c>
      <c r="K138">
        <v>24.65</v>
      </c>
      <c r="L138">
        <f t="shared" si="10"/>
        <v>9084.65</v>
      </c>
      <c r="M138">
        <f t="shared" si="11"/>
        <v>272.70056633992505</v>
      </c>
      <c r="N138" t="str">
        <f t="shared" si="8"/>
        <v/>
      </c>
      <c r="O138" s="15" t="str">
        <f t="shared" si="9"/>
        <v>insert into noskrien_reit (dalibnieks, rez,skriesim_db,sacensibas) values ('Busenbergs Jānis',9084.65,'','Abavas senlejas Stirnu buks – 22 km/Buks');</v>
      </c>
    </row>
    <row r="139" spans="1:15" ht="13.5" thickBot="1">
      <c r="A139" s="10" t="s">
        <v>3166</v>
      </c>
      <c r="B139" t="s">
        <v>4960</v>
      </c>
      <c r="C139" t="s">
        <v>6420</v>
      </c>
      <c r="D139" t="s">
        <v>5358</v>
      </c>
      <c r="G139" s="12" t="s">
        <v>5787</v>
      </c>
      <c r="H139" s="12" t="s">
        <v>2494</v>
      </c>
      <c r="I139">
        <v>2</v>
      </c>
      <c r="J139">
        <v>31</v>
      </c>
      <c r="K139">
        <v>35.9</v>
      </c>
      <c r="L139">
        <f t="shared" si="10"/>
        <v>9095.9</v>
      </c>
      <c r="M139">
        <f t="shared" si="11"/>
        <v>272.36328455677835</v>
      </c>
      <c r="N139" t="str">
        <f t="shared" si="8"/>
        <v/>
      </c>
      <c r="O139" s="15" t="str">
        <f t="shared" si="9"/>
        <v>insert into noskrien_reit (dalibnieks, rez,skriesim_db,sacensibas) values ('Sardiko Māris',9095.9,'','Abavas senlejas Stirnu buks – 22 km/Buks');</v>
      </c>
    </row>
    <row r="140" spans="1:15" ht="13.5" thickBot="1">
      <c r="A140" s="10" t="s">
        <v>3167</v>
      </c>
      <c r="B140" t="s">
        <v>5604</v>
      </c>
      <c r="C140" t="s">
        <v>6475</v>
      </c>
      <c r="D140" t="s">
        <v>5379</v>
      </c>
      <c r="E140" t="s">
        <v>5404</v>
      </c>
      <c r="G140" s="12" t="s">
        <v>5788</v>
      </c>
      <c r="H140" s="12" t="s">
        <v>2495</v>
      </c>
      <c r="I140">
        <v>2</v>
      </c>
      <c r="J140">
        <v>31</v>
      </c>
      <c r="K140">
        <v>46.65</v>
      </c>
      <c r="L140">
        <f t="shared" si="10"/>
        <v>9106.65</v>
      </c>
      <c r="M140">
        <f t="shared" si="11"/>
        <v>272.04177167234934</v>
      </c>
      <c r="N140" t="str">
        <f t="shared" si="8"/>
        <v/>
      </c>
      <c r="O140" s="15" t="str">
        <f t="shared" si="9"/>
        <v>insert into noskrien_reit (dalibnieks, rez,skriesim_db,sacensibas) values ('Puce Svetlana',9106.65,'','Abavas senlejas Stirnu buks – 22 km/Buks');</v>
      </c>
    </row>
    <row r="141" spans="1:15" ht="13.5" thickBot="1">
      <c r="A141" s="10" t="s">
        <v>3168</v>
      </c>
      <c r="B141" t="s">
        <v>5038</v>
      </c>
      <c r="C141" t="s">
        <v>7219</v>
      </c>
      <c r="D141" t="s">
        <v>5355</v>
      </c>
      <c r="E141" t="s">
        <v>5402</v>
      </c>
      <c r="G141" s="12" t="s">
        <v>5789</v>
      </c>
      <c r="H141" s="12" t="s">
        <v>2496</v>
      </c>
      <c r="I141">
        <v>2</v>
      </c>
      <c r="J141">
        <v>32</v>
      </c>
      <c r="K141">
        <v>2.4</v>
      </c>
      <c r="L141">
        <f t="shared" si="10"/>
        <v>9122.4</v>
      </c>
      <c r="M141">
        <f t="shared" si="11"/>
        <v>271.57208629308082</v>
      </c>
      <c r="N141" t="str">
        <f t="shared" si="8"/>
        <v/>
      </c>
      <c r="O141" s="15" t="str">
        <f t="shared" si="9"/>
        <v>insert into noskrien_reit (dalibnieks, rez,skriesim_db,sacensibas) values ('Akimovs Rihards',9122.4,'','Abavas senlejas Stirnu buks – 22 km/Buks');</v>
      </c>
    </row>
    <row r="142" spans="1:15" ht="13.5" thickBot="1">
      <c r="A142" s="10" t="s">
        <v>3169</v>
      </c>
      <c r="B142" t="s">
        <v>4950</v>
      </c>
      <c r="C142" t="s">
        <v>6179</v>
      </c>
      <c r="D142" t="s">
        <v>5355</v>
      </c>
      <c r="G142" s="12" t="s">
        <v>5790</v>
      </c>
      <c r="H142" s="12" t="s">
        <v>2497</v>
      </c>
      <c r="I142">
        <v>2</v>
      </c>
      <c r="J142">
        <v>32</v>
      </c>
      <c r="K142">
        <v>47.4</v>
      </c>
      <c r="L142">
        <f t="shared" si="10"/>
        <v>9167.4</v>
      </c>
      <c r="M142">
        <f t="shared" si="11"/>
        <v>270.23902087832977</v>
      </c>
      <c r="N142" t="str">
        <f t="shared" si="8"/>
        <v/>
      </c>
      <c r="O142" s="15" t="str">
        <f t="shared" si="9"/>
        <v>insert into noskrien_reit (dalibnieks, rez,skriesim_db,sacensibas) values ('Černuho Aivars',9167.4,'','Abavas senlejas Stirnu buks – 22 km/Buks');</v>
      </c>
    </row>
    <row r="143" spans="1:15" ht="13.5" thickBot="1">
      <c r="A143" s="10" t="s">
        <v>3170</v>
      </c>
      <c r="B143" t="s">
        <v>5007</v>
      </c>
      <c r="C143" t="s">
        <v>6187</v>
      </c>
      <c r="D143" t="s">
        <v>5355</v>
      </c>
      <c r="G143" s="12" t="s">
        <v>5791</v>
      </c>
      <c r="H143" s="12" t="s">
        <v>2498</v>
      </c>
      <c r="I143">
        <v>2</v>
      </c>
      <c r="J143">
        <v>33</v>
      </c>
      <c r="K143">
        <v>11.65</v>
      </c>
      <c r="L143">
        <f t="shared" si="10"/>
        <v>9191.65</v>
      </c>
      <c r="M143">
        <f t="shared" si="11"/>
        <v>269.52605897744149</v>
      </c>
      <c r="N143" t="str">
        <f t="shared" si="8"/>
        <v/>
      </c>
      <c r="O143" s="15" t="str">
        <f t="shared" si="9"/>
        <v>insert into noskrien_reit (dalibnieks, rez,skriesim_db,sacensibas) values ('Rasims Guntis',9191.65,'','Abavas senlejas Stirnu buks – 22 km/Buks');</v>
      </c>
    </row>
    <row r="144" spans="1:15" ht="13.5" thickBot="1">
      <c r="A144" s="10" t="s">
        <v>3171</v>
      </c>
      <c r="B144" t="s">
        <v>5570</v>
      </c>
      <c r="C144" t="s">
        <v>6576</v>
      </c>
      <c r="D144" t="s">
        <v>5368</v>
      </c>
      <c r="G144" s="12" t="s">
        <v>5792</v>
      </c>
      <c r="H144" s="12" t="s">
        <v>2499</v>
      </c>
      <c r="I144">
        <v>2</v>
      </c>
      <c r="J144">
        <v>33</v>
      </c>
      <c r="K144">
        <v>13.15</v>
      </c>
      <c r="L144">
        <f t="shared" si="10"/>
        <v>9193.15</v>
      </c>
      <c r="M144">
        <f t="shared" si="11"/>
        <v>269.48208176740297</v>
      </c>
      <c r="N144" t="str">
        <f t="shared" si="8"/>
        <v/>
      </c>
      <c r="O144" s="15" t="str">
        <f t="shared" si="9"/>
        <v>insert into noskrien_reit (dalibnieks, rez,skriesim_db,sacensibas) values ('Plotniece Ulrika',9193.15,'','Abavas senlejas Stirnu buks – 22 km/Buks');</v>
      </c>
    </row>
    <row r="145" spans="1:15" ht="13.5" thickBot="1">
      <c r="A145" s="10" t="s">
        <v>3172</v>
      </c>
      <c r="B145" t="s">
        <v>4975</v>
      </c>
      <c r="C145" t="s">
        <v>6530</v>
      </c>
      <c r="D145" t="s">
        <v>5355</v>
      </c>
      <c r="E145" t="s">
        <v>5381</v>
      </c>
      <c r="G145" s="12" t="s">
        <v>5793</v>
      </c>
      <c r="H145" s="12" t="s">
        <v>2500</v>
      </c>
      <c r="I145">
        <v>2</v>
      </c>
      <c r="J145">
        <v>33</v>
      </c>
      <c r="K145">
        <v>14.41</v>
      </c>
      <c r="L145">
        <f t="shared" si="10"/>
        <v>9194.41</v>
      </c>
      <c r="M145">
        <f t="shared" si="11"/>
        <v>269.44515199996522</v>
      </c>
      <c r="N145" t="str">
        <f t="shared" si="8"/>
        <v/>
      </c>
      <c r="O145" s="15" t="str">
        <f t="shared" si="9"/>
        <v>insert into noskrien_reit (dalibnieks, rez,skriesim_db,sacensibas) values ('Tenbergs Jānis',9194.41,'','Abavas senlejas Stirnu buks – 22 km/Buks');</v>
      </c>
    </row>
    <row r="146" spans="1:15" ht="13.5" thickBot="1">
      <c r="A146" s="10" t="s">
        <v>3173</v>
      </c>
      <c r="B146" t="s">
        <v>5002</v>
      </c>
      <c r="C146" t="s">
        <v>6689</v>
      </c>
      <c r="D146" t="s">
        <v>5355</v>
      </c>
      <c r="E146" t="s">
        <v>5381</v>
      </c>
      <c r="G146" s="12" t="s">
        <v>5794</v>
      </c>
      <c r="H146" s="12" t="s">
        <v>2501</v>
      </c>
      <c r="I146">
        <v>2</v>
      </c>
      <c r="J146">
        <v>33</v>
      </c>
      <c r="K146">
        <v>14.42</v>
      </c>
      <c r="L146">
        <f t="shared" si="10"/>
        <v>9194.42</v>
      </c>
      <c r="M146">
        <f t="shared" si="11"/>
        <v>269.44485894705701</v>
      </c>
      <c r="N146" t="str">
        <f t="shared" si="8"/>
        <v/>
      </c>
      <c r="O146" s="15" t="str">
        <f t="shared" si="9"/>
        <v>insert into noskrien_reit (dalibnieks, rez,skriesim_db,sacensibas) values ('Freināts Gints',9194.42,'','Abavas senlejas Stirnu buks – 22 km/Buks');</v>
      </c>
    </row>
    <row r="147" spans="1:15" ht="13.5" thickBot="1">
      <c r="A147" s="10" t="s">
        <v>3174</v>
      </c>
      <c r="B147" t="s">
        <v>5175</v>
      </c>
      <c r="C147" t="s">
        <v>7220</v>
      </c>
      <c r="D147" t="s">
        <v>5355</v>
      </c>
      <c r="E147" t="s">
        <v>5795</v>
      </c>
      <c r="G147" s="12" t="s">
        <v>5796</v>
      </c>
      <c r="H147" s="12" t="s">
        <v>2502</v>
      </c>
      <c r="I147">
        <v>2</v>
      </c>
      <c r="J147">
        <v>33</v>
      </c>
      <c r="K147">
        <v>38.409999999999997</v>
      </c>
      <c r="L147">
        <f t="shared" si="10"/>
        <v>9218.41</v>
      </c>
      <c r="M147">
        <f t="shared" si="11"/>
        <v>268.74365535922141</v>
      </c>
      <c r="N147" t="str">
        <f t="shared" si="8"/>
        <v/>
      </c>
      <c r="O147" s="15" t="str">
        <f t="shared" si="9"/>
        <v>insert into noskrien_reit (dalibnieks, rez,skriesim_db,sacensibas) values ('Krēgers Kārlis',9218.41,'','Abavas senlejas Stirnu buks – 22 km/Buks');</v>
      </c>
    </row>
    <row r="148" spans="1:15" ht="13.5" thickBot="1">
      <c r="A148" s="10" t="s">
        <v>3175</v>
      </c>
      <c r="B148" t="s">
        <v>6470</v>
      </c>
      <c r="C148" t="s">
        <v>6479</v>
      </c>
      <c r="D148" t="s">
        <v>5368</v>
      </c>
      <c r="E148" t="s">
        <v>5797</v>
      </c>
      <c r="G148" s="12" t="s">
        <v>5798</v>
      </c>
      <c r="H148" s="12" t="s">
        <v>2503</v>
      </c>
      <c r="I148">
        <v>2</v>
      </c>
      <c r="J148">
        <v>33</v>
      </c>
      <c r="K148">
        <v>38.659999999999997</v>
      </c>
      <c r="L148">
        <f t="shared" si="10"/>
        <v>9218.66</v>
      </c>
      <c r="M148">
        <f t="shared" si="11"/>
        <v>268.73636732453525</v>
      </c>
      <c r="N148" t="str">
        <f t="shared" si="8"/>
        <v/>
      </c>
      <c r="O148" s="15" t="str">
        <f t="shared" si="9"/>
        <v>insert into noskrien_reit (dalibnieks, rez,skriesim_db,sacensibas) values ('Krēgere Indra',9218.66,'','Abavas senlejas Stirnu buks – 22 km/Buks');</v>
      </c>
    </row>
    <row r="149" spans="1:15" ht="13.5" thickBot="1">
      <c r="A149" s="10" t="s">
        <v>3176</v>
      </c>
      <c r="B149" t="s">
        <v>4939</v>
      </c>
      <c r="C149" t="s">
        <v>5291</v>
      </c>
      <c r="D149" t="s">
        <v>5360</v>
      </c>
      <c r="E149" t="s">
        <v>5292</v>
      </c>
      <c r="G149" s="12" t="s">
        <v>5799</v>
      </c>
      <c r="H149" s="12" t="s">
        <v>2504</v>
      </c>
      <c r="I149">
        <v>2</v>
      </c>
      <c r="J149">
        <v>33</v>
      </c>
      <c r="K149">
        <v>42.15</v>
      </c>
      <c r="L149">
        <f t="shared" si="10"/>
        <v>9222.15</v>
      </c>
      <c r="M149">
        <f t="shared" si="11"/>
        <v>268.63466762089104</v>
      </c>
      <c r="N149" t="str">
        <f t="shared" si="8"/>
        <v/>
      </c>
      <c r="O149" s="15" t="str">
        <f t="shared" si="9"/>
        <v>insert into noskrien_reit (dalibnieks, rez,skriesim_db,sacensibas) values ('Driņķis Dainis',9222.15,'','Abavas senlejas Stirnu buks – 22 km/Buks');</v>
      </c>
    </row>
    <row r="150" spans="1:15" ht="13.5" thickBot="1">
      <c r="A150" s="10" t="s">
        <v>3177</v>
      </c>
      <c r="B150" t="s">
        <v>5033</v>
      </c>
      <c r="C150" t="s">
        <v>5034</v>
      </c>
      <c r="D150" t="s">
        <v>5368</v>
      </c>
      <c r="E150" t="s">
        <v>5647</v>
      </c>
      <c r="G150" s="12" t="s">
        <v>5800</v>
      </c>
      <c r="H150" s="12" t="s">
        <v>2505</v>
      </c>
      <c r="I150">
        <v>2</v>
      </c>
      <c r="J150">
        <v>33</v>
      </c>
      <c r="K150">
        <v>54.9</v>
      </c>
      <c r="L150">
        <f t="shared" si="10"/>
        <v>9234.9</v>
      </c>
      <c r="M150">
        <f t="shared" si="11"/>
        <v>268.263781957574</v>
      </c>
      <c r="N150" t="str">
        <f t="shared" si="8"/>
        <v/>
      </c>
      <c r="O150" s="15" t="str">
        <f t="shared" si="9"/>
        <v>insert into noskrien_reit (dalibnieks, rez,skriesim_db,sacensibas) values ('Pētersone Vineta',9234.9,'','Abavas senlejas Stirnu buks – 22 km/Buks');</v>
      </c>
    </row>
    <row r="151" spans="1:15" ht="13.5" thickBot="1">
      <c r="A151" s="10" t="s">
        <v>3178</v>
      </c>
      <c r="B151" t="s">
        <v>5076</v>
      </c>
      <c r="C151" t="s">
        <v>5301</v>
      </c>
      <c r="D151" t="s">
        <v>5368</v>
      </c>
      <c r="G151" s="12" t="s">
        <v>5801</v>
      </c>
      <c r="H151" s="12" t="s">
        <v>2506</v>
      </c>
      <c r="I151">
        <v>2</v>
      </c>
      <c r="J151">
        <v>34</v>
      </c>
      <c r="K151">
        <v>25.91</v>
      </c>
      <c r="L151">
        <f t="shared" si="10"/>
        <v>9265.91</v>
      </c>
      <c r="M151">
        <f t="shared" si="11"/>
        <v>267.36598995673387</v>
      </c>
      <c r="N151" t="str">
        <f t="shared" si="8"/>
        <v/>
      </c>
      <c r="O151" s="15" t="str">
        <f t="shared" si="9"/>
        <v>insert into noskrien_reit (dalibnieks, rez,skriesim_db,sacensibas) values ('Cīmure Inta',9265.91,'','Abavas senlejas Stirnu buks – 22 km/Buks');</v>
      </c>
    </row>
    <row r="152" spans="1:15" ht="13.5" thickBot="1">
      <c r="A152" s="10" t="s">
        <v>3179</v>
      </c>
      <c r="B152" t="s">
        <v>6704</v>
      </c>
      <c r="C152" t="s">
        <v>6705</v>
      </c>
      <c r="D152" t="s">
        <v>5355</v>
      </c>
      <c r="E152" t="s">
        <v>5424</v>
      </c>
      <c r="G152" s="12" t="s">
        <v>5802</v>
      </c>
      <c r="H152" s="12" t="s">
        <v>2507</v>
      </c>
      <c r="I152">
        <v>2</v>
      </c>
      <c r="J152">
        <v>34</v>
      </c>
      <c r="K152">
        <v>34.409999999999997</v>
      </c>
      <c r="L152">
        <f t="shared" si="10"/>
        <v>9274.41</v>
      </c>
      <c r="M152">
        <f t="shared" si="11"/>
        <v>267.12094893367885</v>
      </c>
      <c r="N152" t="str">
        <f t="shared" si="8"/>
        <v/>
      </c>
      <c r="O152" s="15" t="str">
        <f t="shared" si="9"/>
        <v>insert into noskrien_reit (dalibnieks, rez,skriesim_db,sacensibas) values ('Gudriķis Egnārs',9274.41,'','Abavas senlejas Stirnu buks – 22 km/Buks');</v>
      </c>
    </row>
    <row r="153" spans="1:15" ht="13.5" thickBot="1">
      <c r="A153" s="10" t="s">
        <v>3180</v>
      </c>
      <c r="B153" t="s">
        <v>4975</v>
      </c>
      <c r="C153" t="s">
        <v>6506</v>
      </c>
      <c r="D153" t="s">
        <v>5355</v>
      </c>
      <c r="E153" t="s">
        <v>5429</v>
      </c>
      <c r="G153" s="12" t="s">
        <v>5803</v>
      </c>
      <c r="H153" s="12" t="s">
        <v>2508</v>
      </c>
      <c r="I153">
        <v>2</v>
      </c>
      <c r="J153">
        <v>34</v>
      </c>
      <c r="K153">
        <v>53.16</v>
      </c>
      <c r="L153">
        <f t="shared" si="10"/>
        <v>9293.16</v>
      </c>
      <c r="M153">
        <f t="shared" si="11"/>
        <v>266.58200224681377</v>
      </c>
      <c r="N153" t="str">
        <f t="shared" si="8"/>
        <v/>
      </c>
      <c r="O153" s="15" t="str">
        <f t="shared" si="9"/>
        <v>insert into noskrien_reit (dalibnieks, rez,skriesim_db,sacensibas) values ('Ziediņš Jānis',9293.16,'','Abavas senlejas Stirnu buks – 22 km/Buks');</v>
      </c>
    </row>
    <row r="154" spans="1:15" ht="13.5" thickBot="1">
      <c r="A154" s="10" t="s">
        <v>3181</v>
      </c>
      <c r="B154" t="s">
        <v>5012</v>
      </c>
      <c r="C154" t="s">
        <v>6448</v>
      </c>
      <c r="D154" t="s">
        <v>5358</v>
      </c>
      <c r="E154" t="s">
        <v>5647</v>
      </c>
      <c r="G154" s="12" t="s">
        <v>5804</v>
      </c>
      <c r="H154" s="12" t="s">
        <v>2509</v>
      </c>
      <c r="I154">
        <v>2</v>
      </c>
      <c r="J154">
        <v>35</v>
      </c>
      <c r="K154">
        <v>9.91</v>
      </c>
      <c r="L154">
        <f t="shared" si="10"/>
        <v>9309.91</v>
      </c>
      <c r="M154">
        <f t="shared" si="11"/>
        <v>266.10237907777844</v>
      </c>
      <c r="N154" t="str">
        <f t="shared" si="8"/>
        <v/>
      </c>
      <c r="O154" s="15" t="str">
        <f t="shared" si="9"/>
        <v>insert into noskrien_reit (dalibnieks, rez,skriesim_db,sacensibas) values ('Ruņenieks Dzintars',9309.91,'','Abavas senlejas Stirnu buks – 22 km/Buks');</v>
      </c>
    </row>
    <row r="155" spans="1:15" ht="13.5" thickBot="1">
      <c r="A155" s="10" t="s">
        <v>3182</v>
      </c>
      <c r="B155" t="s">
        <v>5614</v>
      </c>
      <c r="C155" t="s">
        <v>6508</v>
      </c>
      <c r="D155" t="s">
        <v>5368</v>
      </c>
      <c r="G155" s="12" t="s">
        <v>5805</v>
      </c>
      <c r="H155" s="12" t="s">
        <v>2510</v>
      </c>
      <c r="I155">
        <v>2</v>
      </c>
      <c r="J155">
        <v>35</v>
      </c>
      <c r="K155">
        <v>30.91</v>
      </c>
      <c r="L155">
        <f t="shared" si="10"/>
        <v>9330.91</v>
      </c>
      <c r="M155">
        <f t="shared" si="11"/>
        <v>265.50349322842038</v>
      </c>
      <c r="N155" t="str">
        <f t="shared" si="8"/>
        <v/>
      </c>
      <c r="O155" s="15" t="str">
        <f t="shared" si="9"/>
        <v>insert into noskrien_reit (dalibnieks, rez,skriesim_db,sacensibas) values ('Eižvērtiņa Māra',9330.91,'','Abavas senlejas Stirnu buks – 22 km/Buks');</v>
      </c>
    </row>
    <row r="156" spans="1:15" ht="13.5" thickBot="1">
      <c r="A156" s="10" t="s">
        <v>3183</v>
      </c>
      <c r="B156" t="s">
        <v>5001</v>
      </c>
      <c r="C156" t="s">
        <v>7221</v>
      </c>
      <c r="D156" t="s">
        <v>5360</v>
      </c>
      <c r="G156" s="12" t="s">
        <v>5806</v>
      </c>
      <c r="H156" s="12" t="s">
        <v>2511</v>
      </c>
      <c r="I156">
        <v>2</v>
      </c>
      <c r="J156">
        <v>36</v>
      </c>
      <c r="K156">
        <v>5.67</v>
      </c>
      <c r="L156">
        <f t="shared" si="10"/>
        <v>9365.67</v>
      </c>
      <c r="M156">
        <f t="shared" si="11"/>
        <v>264.51809640954679</v>
      </c>
      <c r="N156" t="str">
        <f t="shared" si="8"/>
        <v/>
      </c>
      <c r="O156" s="15" t="str">
        <f t="shared" si="9"/>
        <v>insert into noskrien_reit (dalibnieks, rez,skriesim_db,sacensibas) values ('Dzirkalis Viesturs',9365.67,'','Abavas senlejas Stirnu buks – 22 km/Buks');</v>
      </c>
    </row>
    <row r="157" spans="1:15" ht="13.5" thickBot="1">
      <c r="A157" s="10" t="s">
        <v>3184</v>
      </c>
      <c r="B157" t="s">
        <v>5260</v>
      </c>
      <c r="C157" t="s">
        <v>7222</v>
      </c>
      <c r="D157" t="s">
        <v>5360</v>
      </c>
      <c r="E157" t="s">
        <v>5807</v>
      </c>
      <c r="G157" s="12" t="s">
        <v>5808</v>
      </c>
      <c r="H157" s="12" t="s">
        <v>2512</v>
      </c>
      <c r="I157">
        <v>2</v>
      </c>
      <c r="J157">
        <v>36</v>
      </c>
      <c r="K157">
        <v>7.41</v>
      </c>
      <c r="L157">
        <f t="shared" si="10"/>
        <v>9367.41</v>
      </c>
      <c r="M157">
        <f t="shared" si="11"/>
        <v>264.46896207169323</v>
      </c>
      <c r="N157" t="str">
        <f t="shared" si="8"/>
        <v/>
      </c>
      <c r="O157" s="15" t="str">
        <f t="shared" si="9"/>
        <v>insert into noskrien_reit (dalibnieks, rez,skriesim_db,sacensibas) values ('Krievs Haralds',9367.41,'','Abavas senlejas Stirnu buks – 22 km/Buks');</v>
      </c>
    </row>
    <row r="158" spans="1:15" ht="13.5" thickBot="1">
      <c r="A158" s="10" t="s">
        <v>3185</v>
      </c>
      <c r="B158" t="s">
        <v>7223</v>
      </c>
      <c r="C158" t="s">
        <v>7224</v>
      </c>
      <c r="D158" t="s">
        <v>5371</v>
      </c>
      <c r="G158" s="12" t="s">
        <v>5809</v>
      </c>
      <c r="H158" s="12" t="s">
        <v>2513</v>
      </c>
      <c r="I158">
        <v>2</v>
      </c>
      <c r="J158">
        <v>36</v>
      </c>
      <c r="K158">
        <v>12.66</v>
      </c>
      <c r="L158">
        <f t="shared" si="10"/>
        <v>9372.66</v>
      </c>
      <c r="M158">
        <f t="shared" si="11"/>
        <v>264.32082247729039</v>
      </c>
      <c r="N158" t="str">
        <f t="shared" si="8"/>
        <v/>
      </c>
      <c r="O158" s="15" t="str">
        <f t="shared" si="9"/>
        <v>insert into noskrien_reit (dalibnieks, rez,skriesim_db,sacensibas) values ('Surgunts Voldemārs',9372.66,'','Abavas senlejas Stirnu buks – 22 km/Buks');</v>
      </c>
    </row>
    <row r="159" spans="1:15" ht="13.5" thickBot="1">
      <c r="A159" s="10" t="s">
        <v>3186</v>
      </c>
      <c r="B159" t="s">
        <v>5017</v>
      </c>
      <c r="C159" t="s">
        <v>5580</v>
      </c>
      <c r="D159" t="s">
        <v>5360</v>
      </c>
      <c r="E159" t="s">
        <v>5810</v>
      </c>
      <c r="G159" s="12" t="s">
        <v>5811</v>
      </c>
      <c r="H159" s="12" t="s">
        <v>2514</v>
      </c>
      <c r="I159">
        <v>2</v>
      </c>
      <c r="J159">
        <v>36</v>
      </c>
      <c r="K159">
        <v>42.41</v>
      </c>
      <c r="L159">
        <f t="shared" si="10"/>
        <v>9402.41</v>
      </c>
      <c r="M159">
        <f t="shared" si="11"/>
        <v>263.48448961489663</v>
      </c>
      <c r="N159" t="str">
        <f t="shared" si="8"/>
        <v/>
      </c>
      <c r="O159" s="15" t="str">
        <f t="shared" si="9"/>
        <v>insert into noskrien_reit (dalibnieks, rez,skriesim_db,sacensibas) values ('Janušs Mārcis',9402.41,'','Abavas senlejas Stirnu buks – 22 km/Buks');</v>
      </c>
    </row>
    <row r="160" spans="1:15" ht="13.5" thickBot="1">
      <c r="A160" s="10" t="s">
        <v>3187</v>
      </c>
      <c r="B160" t="s">
        <v>5285</v>
      </c>
      <c r="C160" t="s">
        <v>6692</v>
      </c>
      <c r="D160" t="s">
        <v>5379</v>
      </c>
      <c r="E160" t="s">
        <v>5406</v>
      </c>
      <c r="G160" s="12" t="s">
        <v>5812</v>
      </c>
      <c r="H160" s="12" t="s">
        <v>2515</v>
      </c>
      <c r="I160">
        <v>2</v>
      </c>
      <c r="J160">
        <v>37</v>
      </c>
      <c r="K160">
        <v>38.92</v>
      </c>
      <c r="L160">
        <f t="shared" si="10"/>
        <v>9458.92</v>
      </c>
      <c r="M160">
        <f t="shared" si="11"/>
        <v>261.91036608830603</v>
      </c>
      <c r="N160" t="str">
        <f t="shared" si="8"/>
        <v/>
      </c>
      <c r="O160" s="15" t="str">
        <f t="shared" si="9"/>
        <v>insert into noskrien_reit (dalibnieks, rez,skriesim_db,sacensibas) values ('Rocēna Sandra',9458.92,'','Abavas senlejas Stirnu buks – 22 km/Buks');</v>
      </c>
    </row>
    <row r="161" spans="1:15" ht="13.5" thickBot="1">
      <c r="A161" s="10" t="s">
        <v>3188</v>
      </c>
      <c r="B161" t="s">
        <v>6314</v>
      </c>
      <c r="C161" t="s">
        <v>6526</v>
      </c>
      <c r="D161" t="s">
        <v>5368</v>
      </c>
      <c r="E161" t="s">
        <v>5429</v>
      </c>
      <c r="G161" s="12" t="s">
        <v>5813</v>
      </c>
      <c r="H161" s="12" t="s">
        <v>2516</v>
      </c>
      <c r="I161">
        <v>2</v>
      </c>
      <c r="J161">
        <v>37</v>
      </c>
      <c r="K161">
        <v>40.92</v>
      </c>
      <c r="L161">
        <f t="shared" si="10"/>
        <v>9460.92</v>
      </c>
      <c r="M161">
        <f t="shared" si="11"/>
        <v>261.85499930239342</v>
      </c>
      <c r="N161" t="str">
        <f t="shared" si="8"/>
        <v/>
      </c>
      <c r="O161" s="15" t="str">
        <f t="shared" si="9"/>
        <v>insert into noskrien_reit (dalibnieks, rez,skriesim_db,sacensibas) values ('Rutkovska Zanda',9460.92,'','Abavas senlejas Stirnu buks – 22 km/Buks');</v>
      </c>
    </row>
    <row r="162" spans="1:15" ht="13.5" thickBot="1">
      <c r="A162" s="10" t="s">
        <v>3189</v>
      </c>
      <c r="B162" t="s">
        <v>6225</v>
      </c>
      <c r="C162" t="s">
        <v>5142</v>
      </c>
      <c r="D162" t="s">
        <v>5360</v>
      </c>
      <c r="G162" s="12" t="s">
        <v>5814</v>
      </c>
      <c r="H162" s="12" t="s">
        <v>2517</v>
      </c>
      <c r="I162">
        <v>2</v>
      </c>
      <c r="J162">
        <v>37</v>
      </c>
      <c r="K162">
        <v>50.17</v>
      </c>
      <c r="L162">
        <f t="shared" si="10"/>
        <v>9470.17</v>
      </c>
      <c r="M162">
        <f t="shared" si="11"/>
        <v>261.59923211515741</v>
      </c>
      <c r="N162" t="str">
        <f t="shared" si="8"/>
        <v/>
      </c>
      <c r="O162" s="15" t="str">
        <f t="shared" si="9"/>
        <v>insert into noskrien_reit (dalibnieks, rez,skriesim_db,sacensibas) values ('Bērziņš Atis',9470.17,'','Abavas senlejas Stirnu buks – 22 km/Buks');</v>
      </c>
    </row>
    <row r="163" spans="1:15" ht="13.5" thickBot="1">
      <c r="A163" s="10" t="s">
        <v>3190</v>
      </c>
      <c r="B163" t="s">
        <v>5025</v>
      </c>
      <c r="C163" t="s">
        <v>5185</v>
      </c>
      <c r="D163" t="s">
        <v>5368</v>
      </c>
      <c r="G163" s="12" t="s">
        <v>5815</v>
      </c>
      <c r="H163" s="12" t="s">
        <v>2518</v>
      </c>
      <c r="I163">
        <v>2</v>
      </c>
      <c r="J163">
        <v>38</v>
      </c>
      <c r="K163">
        <v>18.670000000000002</v>
      </c>
      <c r="L163">
        <f t="shared" si="10"/>
        <v>9498.67</v>
      </c>
      <c r="M163">
        <f t="shared" si="11"/>
        <v>260.81432453175023</v>
      </c>
      <c r="N163" t="str">
        <f t="shared" si="8"/>
        <v/>
      </c>
      <c r="O163" s="15" t="str">
        <f t="shared" si="9"/>
        <v>insert into noskrien_reit (dalibnieks, rez,skriesim_db,sacensibas) values ('Zālīte Elīna',9498.67,'','Abavas senlejas Stirnu buks – 22 km/Buks');</v>
      </c>
    </row>
    <row r="164" spans="1:15" ht="13.5" thickBot="1">
      <c r="A164" s="10" t="s">
        <v>3191</v>
      </c>
      <c r="B164" t="s">
        <v>5037</v>
      </c>
      <c r="C164" t="s">
        <v>6706</v>
      </c>
      <c r="D164" t="s">
        <v>5368</v>
      </c>
      <c r="E164" t="s">
        <v>5425</v>
      </c>
      <c r="G164" s="12" t="s">
        <v>5816</v>
      </c>
      <c r="H164" s="12" t="s">
        <v>2519</v>
      </c>
      <c r="I164">
        <v>2</v>
      </c>
      <c r="J164">
        <v>38</v>
      </c>
      <c r="K164">
        <v>22.67</v>
      </c>
      <c r="L164">
        <f t="shared" si="10"/>
        <v>9502.67</v>
      </c>
      <c r="M164">
        <f t="shared" si="11"/>
        <v>260.70453882961317</v>
      </c>
      <c r="N164" t="str">
        <f t="shared" si="8"/>
        <v/>
      </c>
      <c r="O164" s="15" t="str">
        <f t="shared" si="9"/>
        <v>insert into noskrien_reit (dalibnieks, rez,skriesim_db,sacensibas) values ('Zardina Agnese',9502.67,'','Abavas senlejas Stirnu buks – 22 km/Buks');</v>
      </c>
    </row>
    <row r="165" spans="1:15" ht="13.5" thickBot="1">
      <c r="A165" s="10" t="s">
        <v>3192</v>
      </c>
      <c r="B165" t="s">
        <v>5002</v>
      </c>
      <c r="C165" t="s">
        <v>6356</v>
      </c>
      <c r="D165" t="s">
        <v>5355</v>
      </c>
      <c r="E165" t="s">
        <v>5817</v>
      </c>
      <c r="G165" s="12" t="s">
        <v>5818</v>
      </c>
      <c r="H165" s="12" t="s">
        <v>2520</v>
      </c>
      <c r="I165">
        <v>2</v>
      </c>
      <c r="J165">
        <v>38</v>
      </c>
      <c r="K165">
        <v>45.67</v>
      </c>
      <c r="L165">
        <f t="shared" si="10"/>
        <v>9525.67</v>
      </c>
      <c r="M165">
        <f t="shared" si="11"/>
        <v>260.07506033696319</v>
      </c>
      <c r="N165" t="str">
        <f t="shared" si="8"/>
        <v/>
      </c>
      <c r="O165" s="15" t="str">
        <f t="shared" si="9"/>
        <v>insert into noskrien_reit (dalibnieks, rez,skriesim_db,sacensibas) values ('Peleckis Gints',9525.67,'','Abavas senlejas Stirnu buks – 22 km/Buks');</v>
      </c>
    </row>
    <row r="166" spans="1:15" ht="13.5" thickBot="1">
      <c r="A166" s="10" t="s">
        <v>3193</v>
      </c>
      <c r="B166" t="s">
        <v>5286</v>
      </c>
      <c r="C166" t="s">
        <v>7225</v>
      </c>
      <c r="D166" t="s">
        <v>5355</v>
      </c>
      <c r="E166" t="s">
        <v>5819</v>
      </c>
      <c r="G166" s="12" t="s">
        <v>5820</v>
      </c>
      <c r="H166" s="12" t="s">
        <v>2521</v>
      </c>
      <c r="I166">
        <v>2</v>
      </c>
      <c r="J166">
        <v>38</v>
      </c>
      <c r="K166">
        <v>48.67</v>
      </c>
      <c r="L166">
        <f t="shared" si="10"/>
        <v>9528.67</v>
      </c>
      <c r="M166">
        <f t="shared" si="11"/>
        <v>259.99317848136201</v>
      </c>
      <c r="N166" t="str">
        <f t="shared" si="8"/>
        <v/>
      </c>
      <c r="O166" s="15" t="str">
        <f t="shared" si="9"/>
        <v>insert into noskrien_reit (dalibnieks, rez,skriesim_db,sacensibas) values ('Lacbergs Agris',9528.67,'','Abavas senlejas Stirnu buks – 22 km/Buks');</v>
      </c>
    </row>
    <row r="167" spans="1:15" ht="13.5" thickBot="1">
      <c r="A167" s="10" t="s">
        <v>3194</v>
      </c>
      <c r="B167" t="s">
        <v>5036</v>
      </c>
      <c r="C167" t="s">
        <v>6557</v>
      </c>
      <c r="D167" t="s">
        <v>5355</v>
      </c>
      <c r="G167" s="12" t="s">
        <v>5821</v>
      </c>
      <c r="H167" s="12" t="s">
        <v>2522</v>
      </c>
      <c r="I167">
        <v>2</v>
      </c>
      <c r="J167">
        <v>38</v>
      </c>
      <c r="K167">
        <v>57.71</v>
      </c>
      <c r="L167">
        <f t="shared" si="10"/>
        <v>9537.7099999999991</v>
      </c>
      <c r="M167">
        <f t="shared" si="11"/>
        <v>259.74675262720302</v>
      </c>
      <c r="N167" t="str">
        <f t="shared" si="8"/>
        <v/>
      </c>
      <c r="O167" s="15" t="str">
        <f t="shared" si="9"/>
        <v>insert into noskrien_reit (dalibnieks, rez,skriesim_db,sacensibas) values ('Neilands Roberts',9537.71,'','Abavas senlejas Stirnu buks – 22 km/Buks');</v>
      </c>
    </row>
    <row r="168" spans="1:15" ht="13.5" thickBot="1">
      <c r="A168" s="10" t="s">
        <v>3195</v>
      </c>
      <c r="B168" t="s">
        <v>4996</v>
      </c>
      <c r="C168" t="s">
        <v>7226</v>
      </c>
      <c r="D168" t="s">
        <v>5368</v>
      </c>
      <c r="E168" t="s">
        <v>5428</v>
      </c>
      <c r="G168" s="12" t="s">
        <v>5822</v>
      </c>
      <c r="H168" s="12" t="s">
        <v>2523</v>
      </c>
      <c r="I168">
        <v>2</v>
      </c>
      <c r="J168">
        <v>39</v>
      </c>
      <c r="K168">
        <v>15.67</v>
      </c>
      <c r="L168">
        <f t="shared" si="10"/>
        <v>9555.67</v>
      </c>
      <c r="M168">
        <f t="shared" si="11"/>
        <v>259.25855539172034</v>
      </c>
      <c r="N168" t="str">
        <f t="shared" si="8"/>
        <v/>
      </c>
      <c r="O168" s="15" t="str">
        <f t="shared" si="9"/>
        <v>insert into noskrien_reit (dalibnieks, rez,skriesim_db,sacensibas) values ('Rituma Baiba',9555.67,'','Abavas senlejas Stirnu buks – 22 km/Buks');</v>
      </c>
    </row>
    <row r="169" spans="1:15" ht="13.5" thickBot="1">
      <c r="A169" s="10" t="s">
        <v>3196</v>
      </c>
      <c r="B169" t="s">
        <v>6195</v>
      </c>
      <c r="C169" t="s">
        <v>6577</v>
      </c>
      <c r="D169" t="s">
        <v>5368</v>
      </c>
      <c r="G169" s="12" t="s">
        <v>5823</v>
      </c>
      <c r="H169" s="12" t="s">
        <v>2524</v>
      </c>
      <c r="I169">
        <v>2</v>
      </c>
      <c r="J169">
        <v>39</v>
      </c>
      <c r="K169">
        <v>46.67</v>
      </c>
      <c r="L169">
        <f t="shared" si="10"/>
        <v>9586.67</v>
      </c>
      <c r="M169">
        <f t="shared" si="11"/>
        <v>258.42020221828852</v>
      </c>
      <c r="N169" t="str">
        <f t="shared" si="8"/>
        <v/>
      </c>
      <c r="O169" s="15" t="str">
        <f t="shared" si="9"/>
        <v>insert into noskrien_reit (dalibnieks, rez,skriesim_db,sacensibas) values ('Puriņa Eva',9586.67,'','Abavas senlejas Stirnu buks – 22 km/Buks');</v>
      </c>
    </row>
    <row r="170" spans="1:15" ht="13.5" thickBot="1">
      <c r="A170" s="10" t="s">
        <v>3197</v>
      </c>
      <c r="B170" t="s">
        <v>5058</v>
      </c>
      <c r="C170" t="s">
        <v>5546</v>
      </c>
      <c r="D170" t="s">
        <v>5360</v>
      </c>
      <c r="G170" s="12" t="s">
        <v>5824</v>
      </c>
      <c r="H170" s="12" t="s">
        <v>2525</v>
      </c>
      <c r="I170">
        <v>2</v>
      </c>
      <c r="J170">
        <v>39</v>
      </c>
      <c r="K170">
        <v>52.17</v>
      </c>
      <c r="L170">
        <f t="shared" si="10"/>
        <v>9592.17</v>
      </c>
      <c r="M170">
        <f t="shared" si="11"/>
        <v>258.27202812293774</v>
      </c>
      <c r="N170" t="str">
        <f t="shared" si="8"/>
        <v/>
      </c>
      <c r="O170" s="15" t="str">
        <f t="shared" si="9"/>
        <v>insert into noskrien_reit (dalibnieks, rez,skriesim_db,sacensibas) values ('Bebris Ivars',9592.17,'','Abavas senlejas Stirnu buks – 22 km/Buks');</v>
      </c>
    </row>
    <row r="171" spans="1:15" ht="13.5" thickBot="1">
      <c r="A171" s="10" t="s">
        <v>3198</v>
      </c>
      <c r="B171" t="s">
        <v>6368</v>
      </c>
      <c r="C171" t="s">
        <v>5343</v>
      </c>
      <c r="D171" t="s">
        <v>5379</v>
      </c>
      <c r="G171" s="12" t="s">
        <v>5825</v>
      </c>
      <c r="H171" s="12" t="s">
        <v>2526</v>
      </c>
      <c r="I171">
        <v>2</v>
      </c>
      <c r="J171">
        <v>39</v>
      </c>
      <c r="K171">
        <v>53.18</v>
      </c>
      <c r="L171">
        <f t="shared" si="10"/>
        <v>9593.18</v>
      </c>
      <c r="M171">
        <f t="shared" si="11"/>
        <v>258.24483643588468</v>
      </c>
      <c r="N171" t="str">
        <f t="shared" si="8"/>
        <v/>
      </c>
      <c r="O171" s="15" t="str">
        <f t="shared" si="9"/>
        <v>insert into noskrien_reit (dalibnieks, rez,skriesim_db,sacensibas) values ('Kārkliņa Ilva',9593.18,'','Abavas senlejas Stirnu buks – 22 km/Buks');</v>
      </c>
    </row>
    <row r="172" spans="1:15" ht="13.5" thickBot="1">
      <c r="A172" s="10" t="s">
        <v>3199</v>
      </c>
      <c r="B172" t="s">
        <v>5168</v>
      </c>
      <c r="C172" t="s">
        <v>6312</v>
      </c>
      <c r="D172" t="s">
        <v>5360</v>
      </c>
      <c r="E172" t="s">
        <v>5088</v>
      </c>
      <c r="G172" s="12" t="s">
        <v>5826</v>
      </c>
      <c r="H172" s="12" t="s">
        <v>2527</v>
      </c>
      <c r="I172">
        <v>2</v>
      </c>
      <c r="J172">
        <v>40</v>
      </c>
      <c r="K172">
        <v>15.68</v>
      </c>
      <c r="L172">
        <f t="shared" si="10"/>
        <v>9615.68</v>
      </c>
      <c r="M172">
        <f t="shared" si="11"/>
        <v>257.6405620819329</v>
      </c>
      <c r="N172" t="str">
        <f t="shared" si="8"/>
        <v>y</v>
      </c>
      <c r="O172" s="15" t="str">
        <f t="shared" si="9"/>
        <v>insert into noskrien_reit (dalibnieks, rez,skriesim_db,sacensibas) values ('Rocēns Juris',9615.68,'y','Abavas senlejas Stirnu buks – 22 km/Buks');</v>
      </c>
    </row>
    <row r="173" spans="1:15" ht="13.5" thickBot="1">
      <c r="A173" s="10" t="s">
        <v>3200</v>
      </c>
      <c r="B173" t="s">
        <v>6438</v>
      </c>
      <c r="C173" t="s">
        <v>6231</v>
      </c>
      <c r="D173" t="s">
        <v>5355</v>
      </c>
      <c r="E173" t="s">
        <v>5827</v>
      </c>
      <c r="G173" s="12" t="s">
        <v>5828</v>
      </c>
      <c r="H173" s="12" t="s">
        <v>2528</v>
      </c>
      <c r="I173">
        <v>2</v>
      </c>
      <c r="J173">
        <v>40</v>
      </c>
      <c r="K173">
        <v>26.92</v>
      </c>
      <c r="L173">
        <f t="shared" si="10"/>
        <v>9626.92</v>
      </c>
      <c r="M173">
        <f t="shared" si="11"/>
        <v>257.33975144698411</v>
      </c>
      <c r="N173" t="str">
        <f t="shared" si="8"/>
        <v/>
      </c>
      <c r="O173" s="15" t="str">
        <f t="shared" si="9"/>
        <v>insert into noskrien_reit (dalibnieks, rez,skriesim_db,sacensibas) values ('Peičs Āris',9626.92,'','Abavas senlejas Stirnu buks – 22 km/Buks');</v>
      </c>
    </row>
    <row r="174" spans="1:15" ht="13.5" thickBot="1">
      <c r="A174" s="10" t="s">
        <v>3201</v>
      </c>
      <c r="B174" t="s">
        <v>5299</v>
      </c>
      <c r="C174" t="s">
        <v>6199</v>
      </c>
      <c r="D174" t="s">
        <v>5368</v>
      </c>
      <c r="E174" t="s">
        <v>5402</v>
      </c>
      <c r="G174" s="12" t="s">
        <v>5829</v>
      </c>
      <c r="H174" s="12" t="s">
        <v>2529</v>
      </c>
      <c r="I174">
        <v>2</v>
      </c>
      <c r="J174">
        <v>40</v>
      </c>
      <c r="K174">
        <v>39.17</v>
      </c>
      <c r="L174">
        <f t="shared" si="10"/>
        <v>9639.17</v>
      </c>
      <c r="M174">
        <f t="shared" si="11"/>
        <v>257.01270960051539</v>
      </c>
      <c r="N174" t="str">
        <f t="shared" si="8"/>
        <v/>
      </c>
      <c r="O174" s="15" t="str">
        <f t="shared" si="9"/>
        <v>insert into noskrien_reit (dalibnieks, rez,skriesim_db,sacensibas) values ('Freimane Evija',9639.17,'','Abavas senlejas Stirnu buks – 22 km/Buks');</v>
      </c>
    </row>
    <row r="175" spans="1:15" ht="13.5" thickBot="1">
      <c r="A175" s="10" t="s">
        <v>3202</v>
      </c>
      <c r="B175" t="s">
        <v>6387</v>
      </c>
      <c r="C175" t="s">
        <v>6959</v>
      </c>
      <c r="D175" t="s">
        <v>5385</v>
      </c>
      <c r="E175" t="s">
        <v>5313</v>
      </c>
      <c r="G175" s="12" t="s">
        <v>5830</v>
      </c>
      <c r="H175" s="12" t="s">
        <v>2530</v>
      </c>
      <c r="I175">
        <v>2</v>
      </c>
      <c r="J175">
        <v>40</v>
      </c>
      <c r="K175">
        <v>56.68</v>
      </c>
      <c r="L175">
        <f t="shared" si="10"/>
        <v>9656.68</v>
      </c>
      <c r="M175">
        <f t="shared" si="11"/>
        <v>256.54668063972298</v>
      </c>
      <c r="N175" t="str">
        <f t="shared" si="8"/>
        <v/>
      </c>
      <c r="O175" s="15" t="str">
        <f t="shared" si="9"/>
        <v>insert into noskrien_reit (dalibnieks, rez,skriesim_db,sacensibas) values ('Kuzņecova Krista',9656.68,'','Abavas senlejas Stirnu buks – 22 km/Buks');</v>
      </c>
    </row>
    <row r="176" spans="1:15" ht="13.5" thickBot="1">
      <c r="A176" s="10" t="s">
        <v>3203</v>
      </c>
      <c r="B176" t="s">
        <v>5614</v>
      </c>
      <c r="C176" t="s">
        <v>6701</v>
      </c>
      <c r="D176" t="s">
        <v>5368</v>
      </c>
      <c r="E176" t="s">
        <v>5418</v>
      </c>
      <c r="G176" s="12" t="s">
        <v>5831</v>
      </c>
      <c r="H176" s="12" t="s">
        <v>2531</v>
      </c>
      <c r="I176">
        <v>2</v>
      </c>
      <c r="J176">
        <v>41</v>
      </c>
      <c r="K176">
        <v>2.67</v>
      </c>
      <c r="L176">
        <f t="shared" si="10"/>
        <v>9662.67</v>
      </c>
      <c r="M176">
        <f t="shared" si="11"/>
        <v>256.38764440884353</v>
      </c>
      <c r="N176" t="str">
        <f t="shared" si="8"/>
        <v/>
      </c>
      <c r="O176" s="15" t="str">
        <f t="shared" si="9"/>
        <v>insert into noskrien_reit (dalibnieks, rez,skriesim_db,sacensibas) values ('Viška Māra',9662.67,'','Abavas senlejas Stirnu buks – 22 km/Buks');</v>
      </c>
    </row>
    <row r="177" spans="1:15" ht="13.5" thickBot="1">
      <c r="A177" s="10" t="s">
        <v>3204</v>
      </c>
      <c r="B177" t="s">
        <v>5037</v>
      </c>
      <c r="C177" t="s">
        <v>6226</v>
      </c>
      <c r="D177" t="s">
        <v>5368</v>
      </c>
      <c r="E177" t="s">
        <v>5435</v>
      </c>
      <c r="G177" s="12" t="s">
        <v>5832</v>
      </c>
      <c r="H177" s="12" t="s">
        <v>2532</v>
      </c>
      <c r="I177">
        <v>2</v>
      </c>
      <c r="J177">
        <v>41</v>
      </c>
      <c r="K177">
        <v>4.92</v>
      </c>
      <c r="L177">
        <f t="shared" si="10"/>
        <v>9664.92</v>
      </c>
      <c r="M177">
        <f t="shared" si="11"/>
        <v>256.32795718950598</v>
      </c>
      <c r="N177" t="str">
        <f t="shared" si="8"/>
        <v/>
      </c>
      <c r="O177" s="15" t="str">
        <f t="shared" si="9"/>
        <v>insert into noskrien_reit (dalibnieks, rez,skriesim_db,sacensibas) values ('Caune Agnese',9664.92,'','Abavas senlejas Stirnu buks – 22 km/Buks');</v>
      </c>
    </row>
    <row r="178" spans="1:15" ht="13.5" thickBot="1">
      <c r="A178" s="10" t="s">
        <v>3205</v>
      </c>
      <c r="B178" t="s">
        <v>5192</v>
      </c>
      <c r="C178" t="s">
        <v>5339</v>
      </c>
      <c r="D178" t="s">
        <v>5371</v>
      </c>
      <c r="E178" t="s">
        <v>5432</v>
      </c>
      <c r="G178" s="12" t="s">
        <v>5833</v>
      </c>
      <c r="H178" s="12" t="s">
        <v>2533</v>
      </c>
      <c r="I178">
        <v>2</v>
      </c>
      <c r="J178">
        <v>41</v>
      </c>
      <c r="K178">
        <v>6.42</v>
      </c>
      <c r="L178">
        <f t="shared" si="10"/>
        <v>9666.42</v>
      </c>
      <c r="M178">
        <f t="shared" si="11"/>
        <v>256.28818114669133</v>
      </c>
      <c r="N178" t="str">
        <f t="shared" si="8"/>
        <v/>
      </c>
      <c r="O178" s="15" t="str">
        <f t="shared" si="9"/>
        <v>insert into noskrien_reit (dalibnieks, rez,skriesim_db,sacensibas) values ('Freimanis Gundars',9666.42,'','Abavas senlejas Stirnu buks – 22 km/Buks');</v>
      </c>
    </row>
    <row r="179" spans="1:15" ht="13.5" thickBot="1">
      <c r="A179" s="10" t="s">
        <v>3206</v>
      </c>
      <c r="B179" t="s">
        <v>4987</v>
      </c>
      <c r="C179" t="s">
        <v>5201</v>
      </c>
      <c r="D179" t="s">
        <v>5360</v>
      </c>
      <c r="E179" t="s">
        <v>5428</v>
      </c>
      <c r="G179" s="12" t="s">
        <v>5834</v>
      </c>
      <c r="H179" s="12" t="s">
        <v>2534</v>
      </c>
      <c r="I179">
        <v>2</v>
      </c>
      <c r="J179">
        <v>41</v>
      </c>
      <c r="K179">
        <v>9.92</v>
      </c>
      <c r="L179">
        <f t="shared" si="10"/>
        <v>9669.92</v>
      </c>
      <c r="M179">
        <f t="shared" si="11"/>
        <v>256.19541836954181</v>
      </c>
      <c r="N179" t="str">
        <f t="shared" si="8"/>
        <v/>
      </c>
      <c r="O179" s="15" t="str">
        <f t="shared" si="9"/>
        <v>insert into noskrien_reit (dalibnieks, rez,skriesim_db,sacensibas) values ('Kārkliņš Normunds',9669.92,'','Abavas senlejas Stirnu buks – 22 km/Buks');</v>
      </c>
    </row>
    <row r="180" spans="1:15" ht="13.5" thickBot="1">
      <c r="A180" s="10" t="s">
        <v>3207</v>
      </c>
      <c r="B180" t="s">
        <v>7227</v>
      </c>
      <c r="C180" t="s">
        <v>5051</v>
      </c>
      <c r="D180" t="s">
        <v>5368</v>
      </c>
      <c r="E180" t="s">
        <v>5835</v>
      </c>
      <c r="G180" s="12" t="s">
        <v>5836</v>
      </c>
      <c r="H180" s="12" t="s">
        <v>2535</v>
      </c>
      <c r="I180">
        <v>2</v>
      </c>
      <c r="J180">
        <v>41</v>
      </c>
      <c r="K180">
        <v>53.92</v>
      </c>
      <c r="L180">
        <f t="shared" si="10"/>
        <v>9713.92</v>
      </c>
      <c r="M180">
        <f t="shared" si="11"/>
        <v>255.03496013967586</v>
      </c>
      <c r="N180" t="str">
        <f t="shared" si="8"/>
        <v/>
      </c>
      <c r="O180" s="15" t="str">
        <f t="shared" si="9"/>
        <v>insert into noskrien_reit (dalibnieks, rez,skriesim_db,sacensibas) values ('Skrastiņa Karlīna',9713.92,'','Abavas senlejas Stirnu buks – 22 km/Buks');</v>
      </c>
    </row>
    <row r="181" spans="1:15" ht="13.5" thickBot="1">
      <c r="A181" s="10" t="s">
        <v>3208</v>
      </c>
      <c r="B181" t="s">
        <v>6480</v>
      </c>
      <c r="C181" t="s">
        <v>6700</v>
      </c>
      <c r="D181" t="s">
        <v>5368</v>
      </c>
      <c r="G181" s="12" t="s">
        <v>5837</v>
      </c>
      <c r="H181" s="12" t="s">
        <v>2536</v>
      </c>
      <c r="I181">
        <v>2</v>
      </c>
      <c r="J181">
        <v>42</v>
      </c>
      <c r="K181">
        <v>11.17</v>
      </c>
      <c r="L181">
        <f t="shared" si="10"/>
        <v>9731.17</v>
      </c>
      <c r="M181">
        <f t="shared" si="11"/>
        <v>254.58287132996341</v>
      </c>
      <c r="N181" t="str">
        <f t="shared" si="8"/>
        <v/>
      </c>
      <c r="O181" s="15" t="str">
        <f t="shared" si="9"/>
        <v>insert into noskrien_reit (dalibnieks, rez,skriesim_db,sacensibas) values ('Nudiena Rigonda',9731.17,'','Abavas senlejas Stirnu buks – 22 km/Buks');</v>
      </c>
    </row>
    <row r="182" spans="1:15" ht="13.5" thickBot="1">
      <c r="A182" s="10" t="s">
        <v>3209</v>
      </c>
      <c r="B182" t="s">
        <v>5182</v>
      </c>
      <c r="C182" t="s">
        <v>7228</v>
      </c>
      <c r="D182" t="s">
        <v>5360</v>
      </c>
      <c r="G182" s="12" t="s">
        <v>5838</v>
      </c>
      <c r="H182" s="12" t="s">
        <v>2537</v>
      </c>
      <c r="I182">
        <v>2</v>
      </c>
      <c r="J182">
        <v>42</v>
      </c>
      <c r="K182">
        <v>11.93</v>
      </c>
      <c r="L182">
        <f t="shared" si="10"/>
        <v>9731.93</v>
      </c>
      <c r="M182">
        <f t="shared" si="11"/>
        <v>254.56299007493888</v>
      </c>
      <c r="N182" t="str">
        <f t="shared" si="8"/>
        <v/>
      </c>
      <c r="O182" s="15" t="str">
        <f t="shared" si="9"/>
        <v>insert into noskrien_reit (dalibnieks, rez,skriesim_db,sacensibas) values ('Strogonovs Sergejs',9731.93,'','Abavas senlejas Stirnu buks – 22 km/Buks');</v>
      </c>
    </row>
    <row r="183" spans="1:15" ht="13.5" thickBot="1">
      <c r="A183" s="10" t="s">
        <v>3210</v>
      </c>
      <c r="B183" t="s">
        <v>4945</v>
      </c>
      <c r="C183" t="s">
        <v>5016</v>
      </c>
      <c r="D183" t="s">
        <v>5368</v>
      </c>
      <c r="G183" s="12" t="s">
        <v>5839</v>
      </c>
      <c r="H183" s="12" t="s">
        <v>2538</v>
      </c>
      <c r="I183">
        <v>2</v>
      </c>
      <c r="J183">
        <v>42</v>
      </c>
      <c r="K183">
        <v>45.43</v>
      </c>
      <c r="L183">
        <f t="shared" si="10"/>
        <v>9765.43</v>
      </c>
      <c r="M183">
        <f t="shared" si="11"/>
        <v>253.68971975632411</v>
      </c>
      <c r="N183" t="str">
        <f t="shared" si="8"/>
        <v/>
      </c>
      <c r="O183" s="15" t="str">
        <f t="shared" si="9"/>
        <v>insert into noskrien_reit (dalibnieks, rez,skriesim_db,sacensibas) values ('Ūsele Dace',9765.43,'','Abavas senlejas Stirnu buks – 22 km/Buks');</v>
      </c>
    </row>
    <row r="184" spans="1:15" ht="13.5" thickBot="1">
      <c r="A184" s="10" t="s">
        <v>3211</v>
      </c>
      <c r="B184" t="s">
        <v>5221</v>
      </c>
      <c r="C184" t="s">
        <v>6538</v>
      </c>
      <c r="D184" t="s">
        <v>5368</v>
      </c>
      <c r="E184" t="s">
        <v>5088</v>
      </c>
      <c r="G184" s="12" t="s">
        <v>5840</v>
      </c>
      <c r="H184" s="12" t="s">
        <v>2539</v>
      </c>
      <c r="I184">
        <v>2</v>
      </c>
      <c r="J184">
        <v>43</v>
      </c>
      <c r="K184">
        <v>0.93</v>
      </c>
      <c r="L184">
        <f t="shared" si="10"/>
        <v>9780.93</v>
      </c>
      <c r="M184">
        <f t="shared" si="11"/>
        <v>253.28769350153823</v>
      </c>
      <c r="N184" t="str">
        <f t="shared" si="8"/>
        <v>y</v>
      </c>
      <c r="O184" s="15" t="str">
        <f t="shared" si="9"/>
        <v>insert into noskrien_reit (dalibnieks, rez,skriesim_db,sacensibas) values ('Stundiņa Ilze',9780.93,'y','Abavas senlejas Stirnu buks – 22 km/Buks');</v>
      </c>
    </row>
    <row r="185" spans="1:15" ht="13.5" thickBot="1">
      <c r="A185" s="10" t="s">
        <v>3212</v>
      </c>
      <c r="B185" t="s">
        <v>5153</v>
      </c>
      <c r="C185" t="s">
        <v>7229</v>
      </c>
      <c r="D185" t="s">
        <v>5379</v>
      </c>
      <c r="E185" t="s">
        <v>5216</v>
      </c>
      <c r="G185" s="12" t="s">
        <v>5841</v>
      </c>
      <c r="H185" s="12" t="s">
        <v>2540</v>
      </c>
      <c r="I185">
        <v>2</v>
      </c>
      <c r="J185">
        <v>43</v>
      </c>
      <c r="K185">
        <v>15.93</v>
      </c>
      <c r="L185">
        <f t="shared" si="10"/>
        <v>9795.93</v>
      </c>
      <c r="M185">
        <f t="shared" si="11"/>
        <v>252.89984718143148</v>
      </c>
      <c r="N185" t="str">
        <f t="shared" si="8"/>
        <v/>
      </c>
      <c r="O185" s="15" t="str">
        <f t="shared" si="9"/>
        <v>insert into noskrien_reit (dalibnieks, rez,skriesim_db,sacensibas) values ('Balode Ilona',9795.93,'','Abavas senlejas Stirnu buks – 22 km/Buks');</v>
      </c>
    </row>
    <row r="186" spans="1:15" ht="13.5" thickBot="1">
      <c r="A186" s="10" t="s">
        <v>3213</v>
      </c>
      <c r="B186" t="s">
        <v>5329</v>
      </c>
      <c r="C186" t="s">
        <v>5003</v>
      </c>
      <c r="D186" t="s">
        <v>5360</v>
      </c>
      <c r="E186" t="s">
        <v>5423</v>
      </c>
      <c r="G186" s="12" t="s">
        <v>5842</v>
      </c>
      <c r="H186" s="12" t="s">
        <v>2541</v>
      </c>
      <c r="I186">
        <v>2</v>
      </c>
      <c r="J186">
        <v>43</v>
      </c>
      <c r="K186">
        <v>18.43</v>
      </c>
      <c r="L186">
        <f t="shared" si="10"/>
        <v>9798.43</v>
      </c>
      <c r="M186">
        <f t="shared" si="11"/>
        <v>252.83532157702817</v>
      </c>
      <c r="N186" t="str">
        <f t="shared" si="8"/>
        <v/>
      </c>
      <c r="O186" s="15" t="str">
        <f t="shared" si="9"/>
        <v>insert into noskrien_reit (dalibnieks, rez,skriesim_db,sacensibas) values ('Kalniņš Marts',9798.43,'','Abavas senlejas Stirnu buks – 22 km/Buks');</v>
      </c>
    </row>
    <row r="187" spans="1:15" ht="13.5" thickBot="1">
      <c r="A187" s="10" t="s">
        <v>3214</v>
      </c>
      <c r="B187" t="s">
        <v>6379</v>
      </c>
      <c r="C187" t="s">
        <v>6467</v>
      </c>
      <c r="D187" t="s">
        <v>5368</v>
      </c>
      <c r="G187" s="12" t="s">
        <v>5843</v>
      </c>
      <c r="H187" s="12" t="s">
        <v>2542</v>
      </c>
      <c r="I187">
        <v>2</v>
      </c>
      <c r="J187">
        <v>43</v>
      </c>
      <c r="K187">
        <v>19.18</v>
      </c>
      <c r="L187">
        <f t="shared" si="10"/>
        <v>9799.18</v>
      </c>
      <c r="M187">
        <f t="shared" si="11"/>
        <v>252.81597031588356</v>
      </c>
      <c r="N187" t="str">
        <f t="shared" si="8"/>
        <v/>
      </c>
      <c r="O187" s="15" t="str">
        <f t="shared" si="9"/>
        <v>insert into noskrien_reit (dalibnieks, rez,skriesim_db,sacensibas) values ('Griezite Anna',9799.18,'','Abavas senlejas Stirnu buks – 22 km/Buks');</v>
      </c>
    </row>
    <row r="188" spans="1:15" ht="13.5" thickBot="1">
      <c r="A188" s="10" t="s">
        <v>3215</v>
      </c>
      <c r="B188" t="s">
        <v>4954</v>
      </c>
      <c r="C188" t="s">
        <v>6282</v>
      </c>
      <c r="D188" t="s">
        <v>5422</v>
      </c>
      <c r="E188" t="s">
        <v>5647</v>
      </c>
      <c r="G188" s="12" t="s">
        <v>5844</v>
      </c>
      <c r="H188" s="12" t="s">
        <v>2543</v>
      </c>
      <c r="I188">
        <v>2</v>
      </c>
      <c r="J188">
        <v>43</v>
      </c>
      <c r="K188">
        <v>22.68</v>
      </c>
      <c r="L188">
        <f t="shared" si="10"/>
        <v>9802.68</v>
      </c>
      <c r="M188">
        <f t="shared" si="11"/>
        <v>252.72570358310179</v>
      </c>
      <c r="N188" t="str">
        <f t="shared" si="8"/>
        <v/>
      </c>
      <c r="O188" s="15" t="str">
        <f t="shared" si="9"/>
        <v>insert into noskrien_reit (dalibnieks, rez,skriesim_db,sacensibas) values ('Zariņa Līga',9802.68,'','Abavas senlejas Stirnu buks – 22 km/Buks');</v>
      </c>
    </row>
    <row r="189" spans="1:15" ht="13.5" thickBot="1">
      <c r="A189" s="10" t="s">
        <v>3216</v>
      </c>
      <c r="B189" t="s">
        <v>5007</v>
      </c>
      <c r="C189" t="s">
        <v>7230</v>
      </c>
      <c r="D189" t="s">
        <v>5360</v>
      </c>
      <c r="G189" s="12" t="s">
        <v>5845</v>
      </c>
      <c r="H189" s="12" t="s">
        <v>2544</v>
      </c>
      <c r="I189">
        <v>2</v>
      </c>
      <c r="J189">
        <v>43</v>
      </c>
      <c r="K189">
        <v>47.43</v>
      </c>
      <c r="L189">
        <f t="shared" si="10"/>
        <v>9827.43</v>
      </c>
      <c r="M189">
        <f t="shared" si="11"/>
        <v>252.08922373397726</v>
      </c>
      <c r="N189" t="str">
        <f t="shared" si="8"/>
        <v/>
      </c>
      <c r="O189" s="15" t="str">
        <f t="shared" si="9"/>
        <v>insert into noskrien_reit (dalibnieks, rez,skriesim_db,sacensibas) values ('Štubis Guntis',9827.43,'','Abavas senlejas Stirnu buks – 22 km/Buks');</v>
      </c>
    </row>
    <row r="190" spans="1:15" ht="13.5" thickBot="1">
      <c r="A190" s="10" t="s">
        <v>3217</v>
      </c>
      <c r="B190" t="s">
        <v>4969</v>
      </c>
      <c r="C190" t="s">
        <v>5028</v>
      </c>
      <c r="D190" t="s">
        <v>5355</v>
      </c>
      <c r="G190" s="12" t="s">
        <v>5846</v>
      </c>
      <c r="H190" s="12" t="s">
        <v>2545</v>
      </c>
      <c r="I190">
        <v>2</v>
      </c>
      <c r="J190">
        <v>43</v>
      </c>
      <c r="K190">
        <v>53.68</v>
      </c>
      <c r="L190">
        <f t="shared" si="10"/>
        <v>9833.68</v>
      </c>
      <c r="M190">
        <f t="shared" si="11"/>
        <v>251.92900318090483</v>
      </c>
      <c r="N190" t="str">
        <f t="shared" si="8"/>
        <v/>
      </c>
      <c r="O190" s="15" t="str">
        <f t="shared" si="9"/>
        <v>insert into noskrien_reit (dalibnieks, rez,skriesim_db,sacensibas) values ('Krauklis Mārtiņš',9833.68,'','Abavas senlejas Stirnu buks – 22 km/Buks');</v>
      </c>
    </row>
    <row r="191" spans="1:15" ht="13.5" thickBot="1">
      <c r="A191" s="10" t="s">
        <v>3218</v>
      </c>
      <c r="B191" t="s">
        <v>6553</v>
      </c>
      <c r="C191" t="s">
        <v>7231</v>
      </c>
      <c r="D191" t="s">
        <v>5368</v>
      </c>
      <c r="G191" s="12" t="s">
        <v>5847</v>
      </c>
      <c r="H191" s="12" t="s">
        <v>2546</v>
      </c>
      <c r="I191">
        <v>2</v>
      </c>
      <c r="J191">
        <v>43</v>
      </c>
      <c r="K191">
        <v>56.93</v>
      </c>
      <c r="L191">
        <f t="shared" si="10"/>
        <v>9836.93</v>
      </c>
      <c r="M191">
        <f t="shared" si="11"/>
        <v>251.84576895433838</v>
      </c>
      <c r="N191" t="str">
        <f t="shared" si="8"/>
        <v/>
      </c>
      <c r="O191" s="15" t="str">
        <f t="shared" si="9"/>
        <v>insert into noskrien_reit (dalibnieks, rez,skriesim_db,sacensibas) values ('Zizlāne Agnija',9836.93,'','Abavas senlejas Stirnu buks – 22 km/Buks');</v>
      </c>
    </row>
    <row r="192" spans="1:15" ht="13.5" thickBot="1">
      <c r="A192" s="10" t="s">
        <v>3219</v>
      </c>
      <c r="B192" t="s">
        <v>5334</v>
      </c>
      <c r="C192" t="s">
        <v>5330</v>
      </c>
      <c r="D192" t="s">
        <v>5368</v>
      </c>
      <c r="E192" t="s">
        <v>5297</v>
      </c>
      <c r="G192" s="12" t="s">
        <v>5848</v>
      </c>
      <c r="H192" s="12" t="s">
        <v>2547</v>
      </c>
      <c r="I192">
        <v>2</v>
      </c>
      <c r="J192">
        <v>44</v>
      </c>
      <c r="K192">
        <v>29.18</v>
      </c>
      <c r="L192">
        <f t="shared" si="10"/>
        <v>9869.18</v>
      </c>
      <c r="M192">
        <f t="shared" si="11"/>
        <v>251.02280027317369</v>
      </c>
      <c r="N192" t="str">
        <f t="shared" si="8"/>
        <v/>
      </c>
      <c r="O192" s="15" t="str">
        <f t="shared" si="9"/>
        <v>insert into noskrien_reit (dalibnieks, rez,skriesim_db,sacensibas) values ('Urtāne Ērika',9869.18,'','Abavas senlejas Stirnu buks – 22 km/Buks');</v>
      </c>
    </row>
    <row r="193" spans="1:15" ht="13.5" thickBot="1">
      <c r="A193" s="10" t="s">
        <v>3220</v>
      </c>
      <c r="B193" t="s">
        <v>5294</v>
      </c>
      <c r="C193" t="s">
        <v>7232</v>
      </c>
      <c r="D193" t="s">
        <v>5368</v>
      </c>
      <c r="G193" s="12" t="s">
        <v>5849</v>
      </c>
      <c r="H193" s="12" t="s">
        <v>2548</v>
      </c>
      <c r="I193">
        <v>2</v>
      </c>
      <c r="J193">
        <v>44</v>
      </c>
      <c r="K193">
        <v>29.68</v>
      </c>
      <c r="L193">
        <f t="shared" si="10"/>
        <v>9869.68</v>
      </c>
      <c r="M193">
        <f t="shared" si="11"/>
        <v>251.01008340695952</v>
      </c>
      <c r="N193" t="str">
        <f t="shared" si="8"/>
        <v/>
      </c>
      <c r="O193" s="15" t="str">
        <f t="shared" si="9"/>
        <v>insert into noskrien_reit (dalibnieks, rez,skriesim_db,sacensibas) values ('Grīnšteina Zane',9869.68,'','Abavas senlejas Stirnu buks – 22 km/Buks');</v>
      </c>
    </row>
    <row r="194" spans="1:15" ht="13.5" thickBot="1">
      <c r="A194" s="10" t="s">
        <v>3221</v>
      </c>
      <c r="B194" t="s">
        <v>5608</v>
      </c>
      <c r="C194" t="s">
        <v>6337</v>
      </c>
      <c r="D194" t="s">
        <v>5422</v>
      </c>
      <c r="G194" s="12" t="s">
        <v>5850</v>
      </c>
      <c r="H194" s="12" t="s">
        <v>2549</v>
      </c>
      <c r="I194">
        <v>2</v>
      </c>
      <c r="J194">
        <v>45</v>
      </c>
      <c r="K194">
        <v>13.93</v>
      </c>
      <c r="L194">
        <f t="shared" si="10"/>
        <v>9913.93</v>
      </c>
      <c r="M194">
        <f t="shared" si="11"/>
        <v>249.88972082715938</v>
      </c>
      <c r="N194" t="str">
        <f t="shared" ref="N194:N257" si="12">IF(E194="vsk noskrien","y","")</f>
        <v/>
      </c>
      <c r="O194" s="15" t="str">
        <f t="shared" ref="O194:O257" si="13">CONCATENATE("insert into noskrien_reit (dalibnieks, rez,skriesim_db,sacensibas) values ('",C194," ",B194,"',",L194,",'",N194,"','",$O$1,"');")</f>
        <v>insert into noskrien_reit (dalibnieks, rez,skriesim_db,sacensibas) values ('Kudrjavceva Iveta',9913.93,'','Abavas senlejas Stirnu buks – 22 km/Buks');</v>
      </c>
    </row>
    <row r="195" spans="1:15" ht="13.5" thickBot="1">
      <c r="A195" s="10" t="s">
        <v>3222</v>
      </c>
      <c r="B195" t="s">
        <v>5190</v>
      </c>
      <c r="C195" t="s">
        <v>6683</v>
      </c>
      <c r="D195" t="s">
        <v>5355</v>
      </c>
      <c r="G195" s="12" t="s">
        <v>5851</v>
      </c>
      <c r="H195" s="12" t="s">
        <v>2550</v>
      </c>
      <c r="I195">
        <v>2</v>
      </c>
      <c r="J195">
        <v>46</v>
      </c>
      <c r="K195">
        <v>35.94</v>
      </c>
      <c r="L195">
        <f t="shared" ref="L195:L258" si="14">I195*3600+J195*60+K195</f>
        <v>9995.94</v>
      </c>
      <c r="M195">
        <f t="shared" ref="M195:M258" si="15">$L$2/L195*440</f>
        <v>247.8395428543989</v>
      </c>
      <c r="N195" t="str">
        <f t="shared" si="12"/>
        <v/>
      </c>
      <c r="O195" s="15" t="str">
        <f t="shared" si="13"/>
        <v>insert into noskrien_reit (dalibnieks, rez,skriesim_db,sacensibas) values ('Vasiljevs Konstantīns',9995.94,'','Abavas senlejas Stirnu buks – 22 km/Buks');</v>
      </c>
    </row>
    <row r="196" spans="1:15" ht="13.5" thickBot="1">
      <c r="A196" s="10" t="s">
        <v>3223</v>
      </c>
      <c r="B196" t="s">
        <v>6169</v>
      </c>
      <c r="C196" t="s">
        <v>6325</v>
      </c>
      <c r="D196" t="s">
        <v>5355</v>
      </c>
      <c r="G196" s="12" t="s">
        <v>5852</v>
      </c>
      <c r="H196" s="12" t="s">
        <v>2551</v>
      </c>
      <c r="I196">
        <v>2</v>
      </c>
      <c r="J196">
        <v>47</v>
      </c>
      <c r="K196">
        <v>3.94</v>
      </c>
      <c r="L196">
        <f t="shared" si="14"/>
        <v>10023.94</v>
      </c>
      <c r="M196">
        <f t="shared" si="15"/>
        <v>247.14724948473358</v>
      </c>
      <c r="N196" t="str">
        <f t="shared" si="12"/>
        <v/>
      </c>
      <c r="O196" s="15" t="str">
        <f t="shared" si="13"/>
        <v>insert into noskrien_reit (dalibnieks, rez,skriesim_db,sacensibas) values ('Romanovskis Uģis',10023.94,'','Abavas senlejas Stirnu buks – 22 km/Buks');</v>
      </c>
    </row>
    <row r="197" spans="1:15" ht="13.5" thickBot="1">
      <c r="A197" s="10" t="s">
        <v>3224</v>
      </c>
      <c r="B197" t="s">
        <v>4975</v>
      </c>
      <c r="C197" t="s">
        <v>6552</v>
      </c>
      <c r="D197" t="s">
        <v>5360</v>
      </c>
      <c r="E197" t="s">
        <v>5853</v>
      </c>
      <c r="G197" s="12" t="s">
        <v>5854</v>
      </c>
      <c r="H197" s="12" t="s">
        <v>2552</v>
      </c>
      <c r="I197">
        <v>2</v>
      </c>
      <c r="J197">
        <v>47</v>
      </c>
      <c r="K197">
        <v>5.69</v>
      </c>
      <c r="L197">
        <f t="shared" si="14"/>
        <v>10025.69</v>
      </c>
      <c r="M197">
        <f t="shared" si="15"/>
        <v>247.10410954258512</v>
      </c>
      <c r="N197" t="str">
        <f t="shared" si="12"/>
        <v/>
      </c>
      <c r="O197" s="15" t="str">
        <f t="shared" si="13"/>
        <v>insert into noskrien_reit (dalibnieks, rez,skriesim_db,sacensibas) values ('Eimuss Jānis',10025.69,'','Abavas senlejas Stirnu buks – 22 km/Buks');</v>
      </c>
    </row>
    <row r="198" spans="1:15" ht="13.5" thickBot="1">
      <c r="A198" s="10" t="s">
        <v>3225</v>
      </c>
      <c r="B198" t="s">
        <v>6473</v>
      </c>
      <c r="C198" t="s">
        <v>5142</v>
      </c>
      <c r="D198" t="s">
        <v>5355</v>
      </c>
      <c r="E198" t="s">
        <v>5088</v>
      </c>
      <c r="G198" s="12" t="s">
        <v>5855</v>
      </c>
      <c r="H198" s="12" t="s">
        <v>2553</v>
      </c>
      <c r="I198">
        <v>2</v>
      </c>
      <c r="J198">
        <v>47</v>
      </c>
      <c r="K198">
        <v>25.44</v>
      </c>
      <c r="L198">
        <f t="shared" si="14"/>
        <v>10045.44</v>
      </c>
      <c r="M198">
        <f t="shared" si="15"/>
        <v>246.61828650611619</v>
      </c>
      <c r="N198" t="str">
        <f t="shared" si="12"/>
        <v>y</v>
      </c>
      <c r="O198" s="15" t="str">
        <f t="shared" si="13"/>
        <v>insert into noskrien_reit (dalibnieks, rez,skriesim_db,sacensibas) values ('Bērziņš Agnis',10045.44,'y','Abavas senlejas Stirnu buks – 22 km/Buks');</v>
      </c>
    </row>
    <row r="199" spans="1:15" ht="13.5" thickBot="1">
      <c r="A199" s="10" t="s">
        <v>3226</v>
      </c>
      <c r="B199" t="s">
        <v>5205</v>
      </c>
      <c r="C199" t="s">
        <v>6510</v>
      </c>
      <c r="D199" t="s">
        <v>5358</v>
      </c>
      <c r="E199" t="s">
        <v>5469</v>
      </c>
      <c r="G199" s="12" t="s">
        <v>5856</v>
      </c>
      <c r="H199" s="12" t="s">
        <v>2554</v>
      </c>
      <c r="I199">
        <v>2</v>
      </c>
      <c r="J199">
        <v>47</v>
      </c>
      <c r="K199">
        <v>38.19</v>
      </c>
      <c r="L199">
        <f t="shared" si="14"/>
        <v>10058.19</v>
      </c>
      <c r="M199">
        <f t="shared" si="15"/>
        <v>246.30566732185412</v>
      </c>
      <c r="N199" t="str">
        <f t="shared" si="12"/>
        <v/>
      </c>
      <c r="O199" s="15" t="str">
        <f t="shared" si="13"/>
        <v>insert into noskrien_reit (dalibnieks, rez,skriesim_db,sacensibas) values ('Mozulis Eduards',10058.19,'','Abavas senlejas Stirnu buks – 22 km/Buks');</v>
      </c>
    </row>
    <row r="200" spans="1:15" ht="13.5" thickBot="1">
      <c r="A200" s="10" t="s">
        <v>3227</v>
      </c>
      <c r="B200" t="s">
        <v>4996</v>
      </c>
      <c r="C200" t="s">
        <v>6709</v>
      </c>
      <c r="D200" t="s">
        <v>5368</v>
      </c>
      <c r="E200" t="s">
        <v>5427</v>
      </c>
      <c r="G200" s="12" t="s">
        <v>5857</v>
      </c>
      <c r="H200" s="12" t="s">
        <v>2555</v>
      </c>
      <c r="I200">
        <v>2</v>
      </c>
      <c r="J200">
        <v>48</v>
      </c>
      <c r="K200">
        <v>0.94</v>
      </c>
      <c r="L200">
        <f t="shared" si="14"/>
        <v>10080.94</v>
      </c>
      <c r="M200">
        <f t="shared" si="15"/>
        <v>245.74982094923686</v>
      </c>
      <c r="N200" t="str">
        <f t="shared" si="12"/>
        <v/>
      </c>
      <c r="O200" s="15" t="str">
        <f t="shared" si="13"/>
        <v>insert into noskrien_reit (dalibnieks, rez,skriesim_db,sacensibas) values ('Litvina Baiba',10080.94,'','Abavas senlejas Stirnu buks – 22 km/Buks');</v>
      </c>
    </row>
    <row r="201" spans="1:15" ht="13.5" thickBot="1">
      <c r="A201" s="10" t="s">
        <v>3228</v>
      </c>
      <c r="B201" t="s">
        <v>5219</v>
      </c>
      <c r="C201" t="s">
        <v>6541</v>
      </c>
      <c r="D201" t="s">
        <v>5368</v>
      </c>
      <c r="E201" t="s">
        <v>5222</v>
      </c>
      <c r="G201" s="12" t="s">
        <v>5858</v>
      </c>
      <c r="H201" s="12" t="s">
        <v>2556</v>
      </c>
      <c r="I201">
        <v>2</v>
      </c>
      <c r="J201">
        <v>48</v>
      </c>
      <c r="K201">
        <v>6.94</v>
      </c>
      <c r="L201">
        <f t="shared" si="14"/>
        <v>10086.94</v>
      </c>
      <c r="M201">
        <f t="shared" si="15"/>
        <v>245.60364193699971</v>
      </c>
      <c r="N201" t="str">
        <f t="shared" si="12"/>
        <v/>
      </c>
      <c r="O201" s="15" t="str">
        <f t="shared" si="13"/>
        <v>insert into noskrien_reit (dalibnieks, rez,skriesim_db,sacensibas) values ('Bikše Liene',10086.94,'','Abavas senlejas Stirnu buks – 22 km/Buks');</v>
      </c>
    </row>
    <row r="202" spans="1:15" ht="13.5" thickBot="1">
      <c r="A202" s="10" t="s">
        <v>3229</v>
      </c>
      <c r="B202" t="s">
        <v>4948</v>
      </c>
      <c r="C202" t="s">
        <v>6174</v>
      </c>
      <c r="D202" t="s">
        <v>5358</v>
      </c>
      <c r="G202" s="12" t="s">
        <v>5859</v>
      </c>
      <c r="H202" s="12" t="s">
        <v>2557</v>
      </c>
      <c r="I202">
        <v>2</v>
      </c>
      <c r="J202">
        <v>49</v>
      </c>
      <c r="K202">
        <v>18.47</v>
      </c>
      <c r="L202">
        <f t="shared" si="14"/>
        <v>10158.469999999999</v>
      </c>
      <c r="M202">
        <f t="shared" si="15"/>
        <v>243.87424484198905</v>
      </c>
      <c r="N202" t="str">
        <f t="shared" si="12"/>
        <v/>
      </c>
      <c r="O202" s="15" t="str">
        <f t="shared" si="13"/>
        <v>insert into noskrien_reit (dalibnieks, rez,skriesim_db,sacensibas) values ('Grigorjevs Edgars',10158.47,'','Abavas senlejas Stirnu buks – 22 km/Buks');</v>
      </c>
    </row>
    <row r="203" spans="1:15" ht="13.5" thickBot="1">
      <c r="A203" s="10" t="s">
        <v>3230</v>
      </c>
      <c r="B203" t="s">
        <v>5053</v>
      </c>
      <c r="C203" t="s">
        <v>5496</v>
      </c>
      <c r="D203" t="s">
        <v>5355</v>
      </c>
      <c r="G203" s="12" t="s">
        <v>5860</v>
      </c>
      <c r="H203" s="12" t="s">
        <v>2558</v>
      </c>
      <c r="I203">
        <v>2</v>
      </c>
      <c r="J203">
        <v>49</v>
      </c>
      <c r="K203">
        <v>28.2</v>
      </c>
      <c r="L203">
        <f t="shared" si="14"/>
        <v>10168.200000000001</v>
      </c>
      <c r="M203">
        <f t="shared" si="15"/>
        <v>243.64088039180979</v>
      </c>
      <c r="N203" t="str">
        <f t="shared" si="12"/>
        <v/>
      </c>
      <c r="O203" s="15" t="str">
        <f t="shared" si="13"/>
        <v>insert into noskrien_reit (dalibnieks, rez,skriesim_db,sacensibas) values ('Auziņš Andis',10168.2,'','Abavas senlejas Stirnu buks – 22 km/Buks');</v>
      </c>
    </row>
    <row r="204" spans="1:15" ht="13.5" thickBot="1">
      <c r="A204" s="10" t="s">
        <v>3231</v>
      </c>
      <c r="B204" t="s">
        <v>5300</v>
      </c>
      <c r="C204" t="s">
        <v>7233</v>
      </c>
      <c r="D204" t="s">
        <v>5368</v>
      </c>
      <c r="G204" s="12" t="s">
        <v>5861</v>
      </c>
      <c r="H204" s="12" t="s">
        <v>2559</v>
      </c>
      <c r="I204">
        <v>2</v>
      </c>
      <c r="J204">
        <v>49</v>
      </c>
      <c r="K204">
        <v>28.69</v>
      </c>
      <c r="L204">
        <f t="shared" si="14"/>
        <v>10168.69</v>
      </c>
      <c r="M204">
        <f t="shared" si="15"/>
        <v>243.62914003672054</v>
      </c>
      <c r="N204" t="str">
        <f t="shared" si="12"/>
        <v/>
      </c>
      <c r="O204" s="15" t="str">
        <f t="shared" si="13"/>
        <v>insert into noskrien_reit (dalibnieks, rez,skriesim_db,sacensibas) values ('Ošleja Madara',10168.69,'','Abavas senlejas Stirnu buks – 22 km/Buks');</v>
      </c>
    </row>
    <row r="205" spans="1:15" ht="13.5" thickBot="1">
      <c r="A205" s="10" t="s">
        <v>3232</v>
      </c>
      <c r="B205" t="s">
        <v>5337</v>
      </c>
      <c r="C205" t="s">
        <v>6199</v>
      </c>
      <c r="D205" t="s">
        <v>5385</v>
      </c>
      <c r="E205" t="s">
        <v>5426</v>
      </c>
      <c r="G205" s="12" t="s">
        <v>5862</v>
      </c>
      <c r="H205" s="12" t="s">
        <v>2560</v>
      </c>
      <c r="I205">
        <v>2</v>
      </c>
      <c r="J205">
        <v>49</v>
      </c>
      <c r="K205">
        <v>34.44</v>
      </c>
      <c r="L205">
        <f t="shared" si="14"/>
        <v>10174.44</v>
      </c>
      <c r="M205">
        <f t="shared" si="15"/>
        <v>243.49145505796881</v>
      </c>
      <c r="N205" t="str">
        <f t="shared" si="12"/>
        <v/>
      </c>
      <c r="O205" s="15" t="str">
        <f t="shared" si="13"/>
        <v>insert into noskrien_reit (dalibnieks, rez,skriesim_db,sacensibas) values ('Freimane Kristīne',10174.44,'','Abavas senlejas Stirnu buks – 22 km/Buks');</v>
      </c>
    </row>
    <row r="206" spans="1:15" ht="13.5" thickBot="1">
      <c r="A206" s="10" t="s">
        <v>3233</v>
      </c>
      <c r="B206" t="s">
        <v>5294</v>
      </c>
      <c r="C206" t="s">
        <v>6536</v>
      </c>
      <c r="D206" t="s">
        <v>5368</v>
      </c>
      <c r="E206" t="s">
        <v>5088</v>
      </c>
      <c r="G206" s="12" t="s">
        <v>5863</v>
      </c>
      <c r="H206" s="12" t="s">
        <v>2561</v>
      </c>
      <c r="I206">
        <v>2</v>
      </c>
      <c r="J206">
        <v>49</v>
      </c>
      <c r="K206">
        <v>37.200000000000003</v>
      </c>
      <c r="L206">
        <f t="shared" si="14"/>
        <v>10177.200000000001</v>
      </c>
      <c r="M206">
        <f t="shared" si="15"/>
        <v>243.42542153047989</v>
      </c>
      <c r="N206" t="str">
        <f t="shared" si="12"/>
        <v>y</v>
      </c>
      <c r="O206" s="15" t="str">
        <f t="shared" si="13"/>
        <v>insert into noskrien_reit (dalibnieks, rez,skriesim_db,sacensibas) values ('Zamarina Zane',10177.2,'y','Abavas senlejas Stirnu buks – 22 km/Buks');</v>
      </c>
    </row>
    <row r="207" spans="1:15" ht="13.5" thickBot="1">
      <c r="A207" s="10" t="s">
        <v>3234</v>
      </c>
      <c r="B207" t="s">
        <v>4936</v>
      </c>
      <c r="C207" t="s">
        <v>6676</v>
      </c>
      <c r="D207" t="s">
        <v>5355</v>
      </c>
      <c r="G207" s="12" t="s">
        <v>5864</v>
      </c>
      <c r="H207" s="12" t="s">
        <v>2562</v>
      </c>
      <c r="I207">
        <v>2</v>
      </c>
      <c r="J207">
        <v>50</v>
      </c>
      <c r="K207">
        <v>14.95</v>
      </c>
      <c r="L207">
        <f t="shared" si="14"/>
        <v>10214.950000000001</v>
      </c>
      <c r="M207">
        <f t="shared" si="15"/>
        <v>242.52582734129876</v>
      </c>
      <c r="N207" t="str">
        <f t="shared" si="12"/>
        <v/>
      </c>
      <c r="O207" s="15" t="str">
        <f t="shared" si="13"/>
        <v>insert into noskrien_reit (dalibnieks, rez,skriesim_db,sacensibas) values ('Šablinskis Kristaps',10214.95,'','Abavas senlejas Stirnu buks – 22 km/Buks');</v>
      </c>
    </row>
    <row r="208" spans="1:15" ht="13.5" thickBot="1">
      <c r="A208" s="10" t="s">
        <v>3235</v>
      </c>
      <c r="B208" t="s">
        <v>5337</v>
      </c>
      <c r="C208" t="s">
        <v>7234</v>
      </c>
      <c r="D208" t="s">
        <v>5368</v>
      </c>
      <c r="E208" t="s">
        <v>5865</v>
      </c>
      <c r="G208" s="12" t="s">
        <v>5866</v>
      </c>
      <c r="H208" s="12" t="s">
        <v>2563</v>
      </c>
      <c r="I208">
        <v>2</v>
      </c>
      <c r="J208">
        <v>50</v>
      </c>
      <c r="K208">
        <v>24.7</v>
      </c>
      <c r="L208">
        <f t="shared" si="14"/>
        <v>10224.700000000001</v>
      </c>
      <c r="M208">
        <f t="shared" si="15"/>
        <v>242.29456120961981</v>
      </c>
      <c r="N208" t="str">
        <f t="shared" si="12"/>
        <v/>
      </c>
      <c r="O208" s="15" t="str">
        <f t="shared" si="13"/>
        <v>insert into noskrien_reit (dalibnieks, rez,skriesim_db,sacensibas) values ('Kutuzova Kristīne',10224.7,'','Abavas senlejas Stirnu buks – 22 km/Buks');</v>
      </c>
    </row>
    <row r="209" spans="1:15" ht="13.5" thickBot="1">
      <c r="A209" s="10" t="s">
        <v>3236</v>
      </c>
      <c r="B209" t="s">
        <v>4956</v>
      </c>
      <c r="C209" t="s">
        <v>6551</v>
      </c>
      <c r="D209" t="s">
        <v>5355</v>
      </c>
      <c r="E209" t="s">
        <v>5427</v>
      </c>
      <c r="G209" s="12" t="s">
        <v>5867</v>
      </c>
      <c r="H209" s="12" t="s">
        <v>2564</v>
      </c>
      <c r="I209">
        <v>2</v>
      </c>
      <c r="J209">
        <v>50</v>
      </c>
      <c r="K209">
        <v>29.95</v>
      </c>
      <c r="L209">
        <f t="shared" si="14"/>
        <v>10229.950000000001</v>
      </c>
      <c r="M209">
        <f t="shared" si="15"/>
        <v>242.17021588570816</v>
      </c>
      <c r="N209" t="str">
        <f t="shared" si="12"/>
        <v/>
      </c>
      <c r="O209" s="15" t="str">
        <f t="shared" si="13"/>
        <v>insert into noskrien_reit (dalibnieks, rez,skriesim_db,sacensibas) values ('Litvins Gatis',10229.95,'','Abavas senlejas Stirnu buks – 22 km/Buks');</v>
      </c>
    </row>
    <row r="210" spans="1:15" ht="13.5" thickBot="1">
      <c r="A210" s="10" t="s">
        <v>3237</v>
      </c>
      <c r="B210" t="s">
        <v>5179</v>
      </c>
      <c r="C210" t="s">
        <v>7235</v>
      </c>
      <c r="D210" t="s">
        <v>5368</v>
      </c>
      <c r="G210" s="12" t="s">
        <v>5868</v>
      </c>
      <c r="H210" s="12" t="s">
        <v>2565</v>
      </c>
      <c r="I210">
        <v>2</v>
      </c>
      <c r="J210">
        <v>50</v>
      </c>
      <c r="K210">
        <v>35.200000000000003</v>
      </c>
      <c r="L210">
        <f t="shared" si="14"/>
        <v>10235.200000000001</v>
      </c>
      <c r="M210">
        <f t="shared" si="15"/>
        <v>242.04599812412067</v>
      </c>
      <c r="N210" t="str">
        <f t="shared" si="12"/>
        <v/>
      </c>
      <c r="O210" s="15" t="str">
        <f t="shared" si="13"/>
        <v>insert into noskrien_reit (dalibnieks, rez,skriesim_db,sacensibas) values ('Arberga Laura',10235.2,'','Abavas senlejas Stirnu buks – 22 km/Buks');</v>
      </c>
    </row>
    <row r="211" spans="1:15" ht="13.5" thickBot="1">
      <c r="A211" s="10" t="s">
        <v>3238</v>
      </c>
      <c r="B211" t="s">
        <v>5240</v>
      </c>
      <c r="C211" t="s">
        <v>7236</v>
      </c>
      <c r="D211" t="s">
        <v>5355</v>
      </c>
      <c r="G211" s="12" t="s">
        <v>5869</v>
      </c>
      <c r="H211" s="12" t="s">
        <v>2566</v>
      </c>
      <c r="I211">
        <v>2</v>
      </c>
      <c r="J211">
        <v>50</v>
      </c>
      <c r="K211">
        <v>35.700000000000003</v>
      </c>
      <c r="L211">
        <f t="shared" si="14"/>
        <v>10235.700000000001</v>
      </c>
      <c r="M211">
        <f t="shared" si="15"/>
        <v>242.03417450687303</v>
      </c>
      <c r="N211" t="str">
        <f t="shared" si="12"/>
        <v/>
      </c>
      <c r="O211" s="15" t="str">
        <f t="shared" si="13"/>
        <v>insert into noskrien_reit (dalibnieks, rez,skriesim_db,sacensibas) values ('Stolers Andrejs',10235.7,'','Abavas senlejas Stirnu buks – 22 km/Buks');</v>
      </c>
    </row>
    <row r="212" spans="1:15" ht="13.5" thickBot="1">
      <c r="A212" s="10" t="s">
        <v>3239</v>
      </c>
      <c r="B212" t="s">
        <v>4938</v>
      </c>
      <c r="C212" t="s">
        <v>7237</v>
      </c>
      <c r="D212" t="s">
        <v>5355</v>
      </c>
      <c r="G212" s="12" t="s">
        <v>5870</v>
      </c>
      <c r="H212" s="12" t="s">
        <v>2567</v>
      </c>
      <c r="I212">
        <v>2</v>
      </c>
      <c r="J212">
        <v>50</v>
      </c>
      <c r="K212">
        <v>56.45</v>
      </c>
      <c r="L212">
        <f t="shared" si="14"/>
        <v>10256.450000000001</v>
      </c>
      <c r="M212">
        <f t="shared" si="15"/>
        <v>241.54451101501985</v>
      </c>
      <c r="N212" t="str">
        <f t="shared" si="12"/>
        <v/>
      </c>
      <c r="O212" s="15" t="str">
        <f t="shared" si="13"/>
        <v>insert into noskrien_reit (dalibnieks, rez,skriesim_db,sacensibas) values ('Zaļais Miķelis',10256.45,'','Abavas senlejas Stirnu buks – 22 km/Buks');</v>
      </c>
    </row>
    <row r="213" spans="1:15" ht="13.5" thickBot="1">
      <c r="A213" s="10" t="s">
        <v>3240</v>
      </c>
      <c r="B213" t="s">
        <v>4960</v>
      </c>
      <c r="C213" t="s">
        <v>7238</v>
      </c>
      <c r="D213" t="s">
        <v>5355</v>
      </c>
      <c r="E213" t="s">
        <v>5871</v>
      </c>
      <c r="G213" s="12" t="s">
        <v>5872</v>
      </c>
      <c r="H213" s="12" t="s">
        <v>2568</v>
      </c>
      <c r="I213">
        <v>2</v>
      </c>
      <c r="J213">
        <v>51</v>
      </c>
      <c r="K213">
        <v>9.2100000000000009</v>
      </c>
      <c r="L213">
        <f t="shared" si="14"/>
        <v>10269.209999999999</v>
      </c>
      <c r="M213">
        <f t="shared" si="15"/>
        <v>241.24438004481362</v>
      </c>
      <c r="N213" t="str">
        <f t="shared" si="12"/>
        <v/>
      </c>
      <c r="O213" s="15" t="str">
        <f t="shared" si="13"/>
        <v>insert into noskrien_reit (dalibnieks, rez,skriesim_db,sacensibas) values ('Modriņš Māris',10269.21,'','Abavas senlejas Stirnu buks – 22 km/Buks');</v>
      </c>
    </row>
    <row r="214" spans="1:15" ht="13.5" thickBot="1">
      <c r="A214" s="10" t="s">
        <v>3241</v>
      </c>
      <c r="B214" t="s">
        <v>7239</v>
      </c>
      <c r="C214" t="s">
        <v>5561</v>
      </c>
      <c r="D214" t="s">
        <v>5368</v>
      </c>
      <c r="E214" t="s">
        <v>5088</v>
      </c>
      <c r="G214" s="12" t="s">
        <v>5873</v>
      </c>
      <c r="H214" s="12" t="s">
        <v>2569</v>
      </c>
      <c r="I214">
        <v>2</v>
      </c>
      <c r="J214">
        <v>51</v>
      </c>
      <c r="K214">
        <v>17.7</v>
      </c>
      <c r="L214">
        <f t="shared" si="14"/>
        <v>10277.700000000001</v>
      </c>
      <c r="M214">
        <f t="shared" si="15"/>
        <v>241.04509763857675</v>
      </c>
      <c r="N214" t="str">
        <f t="shared" si="12"/>
        <v>y</v>
      </c>
      <c r="O214" s="15" t="str">
        <f t="shared" si="13"/>
        <v>insert into noskrien_reit (dalibnieks, rez,skriesim_db,sacensibas) values ('Pūce Džeina',10277.7,'y','Abavas senlejas Stirnu buks – 22 km/Buks');</v>
      </c>
    </row>
    <row r="215" spans="1:15" ht="13.5" thickBot="1">
      <c r="A215" s="10" t="s">
        <v>3242</v>
      </c>
      <c r="B215" t="s">
        <v>7240</v>
      </c>
      <c r="C215" t="s">
        <v>5071</v>
      </c>
      <c r="D215" t="s">
        <v>5422</v>
      </c>
      <c r="E215" t="s">
        <v>5874</v>
      </c>
      <c r="G215" s="12" t="s">
        <v>5875</v>
      </c>
      <c r="H215" s="12" t="s">
        <v>2570</v>
      </c>
      <c r="I215">
        <v>2</v>
      </c>
      <c r="J215">
        <v>51</v>
      </c>
      <c r="K215">
        <v>21.95</v>
      </c>
      <c r="L215">
        <f t="shared" si="14"/>
        <v>10281.950000000001</v>
      </c>
      <c r="M215">
        <f t="shared" si="15"/>
        <v>240.94546267974462</v>
      </c>
      <c r="N215" t="str">
        <f t="shared" si="12"/>
        <v/>
      </c>
      <c r="O215" s="15" t="str">
        <f t="shared" si="13"/>
        <v>insert into noskrien_reit (dalibnieks, rez,skriesim_db,sacensibas) values ('Marčinkus Raisa',10281.95,'','Abavas senlejas Stirnu buks – 22 km/Buks');</v>
      </c>
    </row>
    <row r="216" spans="1:15" ht="13.5" thickBot="1">
      <c r="A216" s="10" t="s">
        <v>3243</v>
      </c>
      <c r="B216" t="s">
        <v>5042</v>
      </c>
      <c r="C216" t="s">
        <v>6514</v>
      </c>
      <c r="D216" t="s">
        <v>5368</v>
      </c>
      <c r="E216" t="s">
        <v>5232</v>
      </c>
      <c r="G216" s="12" t="s">
        <v>5876</v>
      </c>
      <c r="H216" s="12" t="s">
        <v>2571</v>
      </c>
      <c r="I216">
        <v>2</v>
      </c>
      <c r="J216">
        <v>51</v>
      </c>
      <c r="K216">
        <v>25.2</v>
      </c>
      <c r="L216">
        <f t="shared" si="14"/>
        <v>10285.200000000001</v>
      </c>
      <c r="M216">
        <f t="shared" si="15"/>
        <v>240.86932679967333</v>
      </c>
      <c r="N216" t="str">
        <f t="shared" si="12"/>
        <v/>
      </c>
      <c r="O216" s="15" t="str">
        <f t="shared" si="13"/>
        <v>insert into noskrien_reit (dalibnieks, rez,skriesim_db,sacensibas) values ('Andersone Aija',10285.2,'','Abavas senlejas Stirnu buks – 22 km/Buks');</v>
      </c>
    </row>
    <row r="217" spans="1:15" ht="13.5" thickBot="1">
      <c r="A217" s="10" t="s">
        <v>3244</v>
      </c>
      <c r="B217" t="s">
        <v>5179</v>
      </c>
      <c r="C217" t="s">
        <v>6539</v>
      </c>
      <c r="D217" t="s">
        <v>5368</v>
      </c>
      <c r="E217" t="s">
        <v>5635</v>
      </c>
      <c r="G217" s="12" t="s">
        <v>5877</v>
      </c>
      <c r="H217" s="12" t="s">
        <v>2572</v>
      </c>
      <c r="I217">
        <v>2</v>
      </c>
      <c r="J217">
        <v>51</v>
      </c>
      <c r="K217">
        <v>31.96</v>
      </c>
      <c r="L217">
        <f t="shared" si="14"/>
        <v>10291.959999999999</v>
      </c>
      <c r="M217">
        <f t="shared" si="15"/>
        <v>240.71111819323048</v>
      </c>
      <c r="N217" t="str">
        <f t="shared" si="12"/>
        <v/>
      </c>
      <c r="O217" s="15" t="str">
        <f t="shared" si="13"/>
        <v>insert into noskrien_reit (dalibnieks, rez,skriesim_db,sacensibas) values ('Treimane Laura',10291.96,'','Abavas senlejas Stirnu buks – 22 km/Buks');</v>
      </c>
    </row>
    <row r="218" spans="1:15" ht="13.5" thickBot="1">
      <c r="A218" s="10" t="s">
        <v>3245</v>
      </c>
      <c r="B218" t="s">
        <v>6512</v>
      </c>
      <c r="C218" t="s">
        <v>6518</v>
      </c>
      <c r="D218" t="s">
        <v>5368</v>
      </c>
      <c r="E218" t="s">
        <v>5088</v>
      </c>
      <c r="G218" s="12" t="s">
        <v>5878</v>
      </c>
      <c r="H218" s="12" t="s">
        <v>2573</v>
      </c>
      <c r="I218">
        <v>2</v>
      </c>
      <c r="J218">
        <v>52</v>
      </c>
      <c r="K218">
        <v>23.95</v>
      </c>
      <c r="L218">
        <f t="shared" si="14"/>
        <v>10343.950000000001</v>
      </c>
      <c r="M218">
        <f t="shared" si="15"/>
        <v>239.5012736913848</v>
      </c>
      <c r="N218" t="str">
        <f t="shared" si="12"/>
        <v>y</v>
      </c>
      <c r="O218" s="15" t="str">
        <f t="shared" si="13"/>
        <v>insert into noskrien_reit (dalibnieks, rez,skriesim_db,sacensibas) values ('Gordejeva Aleksandra',10343.95,'y','Abavas senlejas Stirnu buks – 22 km/Buks');</v>
      </c>
    </row>
    <row r="219" spans="1:15" ht="13.5" thickBot="1">
      <c r="A219" s="10" t="s">
        <v>3246</v>
      </c>
      <c r="B219" t="s">
        <v>5309</v>
      </c>
      <c r="C219" t="s">
        <v>6443</v>
      </c>
      <c r="D219" t="s">
        <v>5355</v>
      </c>
      <c r="G219" s="12" t="s">
        <v>5879</v>
      </c>
      <c r="H219" s="12" t="s">
        <v>2574</v>
      </c>
      <c r="I219">
        <v>2</v>
      </c>
      <c r="J219">
        <v>54</v>
      </c>
      <c r="K219">
        <v>9.4600000000000009</v>
      </c>
      <c r="L219">
        <f t="shared" si="14"/>
        <v>10449.459999999999</v>
      </c>
      <c r="M219">
        <f t="shared" si="15"/>
        <v>237.08298802043362</v>
      </c>
      <c r="N219" t="str">
        <f t="shared" si="12"/>
        <v/>
      </c>
      <c r="O219" s="15" t="str">
        <f t="shared" si="13"/>
        <v>insert into noskrien_reit (dalibnieks, rez,skriesim_db,sacensibas) values ('Bušs Aldis',10449.46,'','Abavas senlejas Stirnu buks – 22 km/Buks');</v>
      </c>
    </row>
    <row r="220" spans="1:15" ht="13.5" thickBot="1">
      <c r="A220" s="10" t="s">
        <v>3247</v>
      </c>
      <c r="B220" t="s">
        <v>4948</v>
      </c>
      <c r="C220" t="s">
        <v>7241</v>
      </c>
      <c r="D220" t="s">
        <v>5360</v>
      </c>
      <c r="E220" t="s">
        <v>5756</v>
      </c>
      <c r="G220" s="12" t="s">
        <v>5880</v>
      </c>
      <c r="H220" s="12" t="s">
        <v>2575</v>
      </c>
      <c r="I220">
        <v>2</v>
      </c>
      <c r="J220">
        <v>54</v>
      </c>
      <c r="K220">
        <v>23.46</v>
      </c>
      <c r="L220">
        <f t="shared" si="14"/>
        <v>10463.459999999999</v>
      </c>
      <c r="M220">
        <f t="shared" si="15"/>
        <v>236.76577346308011</v>
      </c>
      <c r="N220" t="str">
        <f t="shared" si="12"/>
        <v/>
      </c>
      <c r="O220" s="15" t="str">
        <f t="shared" si="13"/>
        <v>insert into noskrien_reit (dalibnieks, rez,skriesim_db,sacensibas) values ('Baltiņš Edgars',10463.46,'','Abavas senlejas Stirnu buks – 22 km/Buks');</v>
      </c>
    </row>
    <row r="221" spans="1:15" ht="13.5" thickBot="1">
      <c r="A221" s="10" t="s">
        <v>3248</v>
      </c>
      <c r="B221" t="s">
        <v>5614</v>
      </c>
      <c r="C221" t="s">
        <v>6718</v>
      </c>
      <c r="D221" t="s">
        <v>5368</v>
      </c>
      <c r="G221" s="12" t="s">
        <v>5881</v>
      </c>
      <c r="H221" s="12" t="s">
        <v>2576</v>
      </c>
      <c r="I221">
        <v>2</v>
      </c>
      <c r="J221">
        <v>54</v>
      </c>
      <c r="K221">
        <v>49.32</v>
      </c>
      <c r="L221">
        <f t="shared" si="14"/>
        <v>10489.32</v>
      </c>
      <c r="M221">
        <f t="shared" si="15"/>
        <v>236.18205946619992</v>
      </c>
      <c r="N221" t="str">
        <f t="shared" si="12"/>
        <v/>
      </c>
      <c r="O221" s="15" t="str">
        <f t="shared" si="13"/>
        <v>insert into noskrien_reit (dalibnieks, rez,skriesim_db,sacensibas) values ('Lākute Māra',10489.32,'','Abavas senlejas Stirnu buks – 22 km/Buks');</v>
      </c>
    </row>
    <row r="222" spans="1:15" ht="13.5" thickBot="1">
      <c r="A222" s="10" t="s">
        <v>3249</v>
      </c>
      <c r="B222" t="s">
        <v>6456</v>
      </c>
      <c r="C222" t="s">
        <v>6711</v>
      </c>
      <c r="D222" t="s">
        <v>5385</v>
      </c>
      <c r="E222" t="s">
        <v>5088</v>
      </c>
      <c r="G222" s="12" t="s">
        <v>5882</v>
      </c>
      <c r="H222" s="12" t="s">
        <v>2577</v>
      </c>
      <c r="I222">
        <v>2</v>
      </c>
      <c r="J222">
        <v>54</v>
      </c>
      <c r="K222">
        <v>53.21</v>
      </c>
      <c r="L222">
        <f t="shared" si="14"/>
        <v>10493.21</v>
      </c>
      <c r="M222">
        <f t="shared" si="15"/>
        <v>236.09450301671276</v>
      </c>
      <c r="N222" t="str">
        <f t="shared" si="12"/>
        <v>y</v>
      </c>
      <c r="O222" s="15" t="str">
        <f t="shared" si="13"/>
        <v>insert into noskrien_reit (dalibnieks, rez,skriesim_db,sacensibas) values ('Baltiņa Laima',10493.21,'y','Abavas senlejas Stirnu buks – 22 km/Buks');</v>
      </c>
    </row>
    <row r="223" spans="1:15" ht="13.5" thickBot="1">
      <c r="A223" s="10" t="s">
        <v>3250</v>
      </c>
      <c r="B223" t="s">
        <v>5337</v>
      </c>
      <c r="C223" t="s">
        <v>6542</v>
      </c>
      <c r="D223" t="s">
        <v>5385</v>
      </c>
      <c r="E223" t="s">
        <v>5416</v>
      </c>
      <c r="G223" s="12" t="s">
        <v>5883</v>
      </c>
      <c r="H223" s="12" t="s">
        <v>2578</v>
      </c>
      <c r="I223">
        <v>2</v>
      </c>
      <c r="J223">
        <v>55</v>
      </c>
      <c r="K223">
        <v>11.46</v>
      </c>
      <c r="L223">
        <f t="shared" si="14"/>
        <v>10511.46</v>
      </c>
      <c r="M223">
        <f t="shared" si="15"/>
        <v>235.68459566986891</v>
      </c>
      <c r="N223" t="str">
        <f t="shared" si="12"/>
        <v/>
      </c>
      <c r="O223" s="15" t="str">
        <f t="shared" si="13"/>
        <v>insert into noskrien_reit (dalibnieks, rez,skriesim_db,sacensibas) values ('Ketova Kristīne',10511.46,'','Abavas senlejas Stirnu buks – 22 km/Buks');</v>
      </c>
    </row>
    <row r="224" spans="1:15" ht="13.5" thickBot="1">
      <c r="A224" s="10" t="s">
        <v>3251</v>
      </c>
      <c r="B224" t="s">
        <v>4952</v>
      </c>
      <c r="C224" t="s">
        <v>6713</v>
      </c>
      <c r="D224" t="s">
        <v>5368</v>
      </c>
      <c r="G224" s="12" t="s">
        <v>5884</v>
      </c>
      <c r="H224" s="12" t="s">
        <v>2579</v>
      </c>
      <c r="I224">
        <v>2</v>
      </c>
      <c r="J224">
        <v>55</v>
      </c>
      <c r="K224">
        <v>23.21</v>
      </c>
      <c r="L224">
        <f t="shared" si="14"/>
        <v>10523.21</v>
      </c>
      <c r="M224">
        <f t="shared" si="15"/>
        <v>235.42143509442462</v>
      </c>
      <c r="N224" t="str">
        <f t="shared" si="12"/>
        <v/>
      </c>
      <c r="O224" s="15" t="str">
        <f t="shared" si="13"/>
        <v>insert into noskrien_reit (dalibnieks, rez,skriesim_db,sacensibas) values ('Pavloviča Inga',10523.21,'','Abavas senlejas Stirnu buks – 22 km/Buks');</v>
      </c>
    </row>
    <row r="225" spans="1:15" ht="13.5" thickBot="1">
      <c r="A225" s="10" t="s">
        <v>3252</v>
      </c>
      <c r="B225" t="s">
        <v>5256</v>
      </c>
      <c r="C225" t="s">
        <v>5144</v>
      </c>
      <c r="D225" t="s">
        <v>5379</v>
      </c>
      <c r="E225" t="s">
        <v>5088</v>
      </c>
      <c r="G225" s="12" t="s">
        <v>5885</v>
      </c>
      <c r="H225" s="12" t="s">
        <v>2580</v>
      </c>
      <c r="I225">
        <v>2</v>
      </c>
      <c r="J225">
        <v>55</v>
      </c>
      <c r="K225">
        <v>27.21</v>
      </c>
      <c r="L225">
        <f t="shared" si="14"/>
        <v>10527.21</v>
      </c>
      <c r="M225">
        <f t="shared" si="15"/>
        <v>235.33198254808258</v>
      </c>
      <c r="N225" t="str">
        <f t="shared" si="12"/>
        <v>y</v>
      </c>
      <c r="O225" s="15" t="str">
        <f t="shared" si="13"/>
        <v>insert into noskrien_reit (dalibnieks, rez,skriesim_db,sacensibas) values ('Roze Santa',10527.21,'y','Abavas senlejas Stirnu buks – 22 km/Buks');</v>
      </c>
    </row>
    <row r="226" spans="1:15" ht="13.5" thickBot="1">
      <c r="A226" s="10" t="s">
        <v>3253</v>
      </c>
      <c r="B226" t="s">
        <v>4970</v>
      </c>
      <c r="C226" t="s">
        <v>5340</v>
      </c>
      <c r="D226" t="s">
        <v>5368</v>
      </c>
      <c r="G226" s="12" t="s">
        <v>5886</v>
      </c>
      <c r="H226" s="12" t="s">
        <v>2581</v>
      </c>
      <c r="I226">
        <v>2</v>
      </c>
      <c r="J226">
        <v>57</v>
      </c>
      <c r="K226">
        <v>41.22</v>
      </c>
      <c r="L226">
        <f t="shared" si="14"/>
        <v>10661.22</v>
      </c>
      <c r="M226">
        <f t="shared" si="15"/>
        <v>232.37389341932726</v>
      </c>
      <c r="N226" t="str">
        <f t="shared" si="12"/>
        <v/>
      </c>
      <c r="O226" s="15" t="str">
        <f t="shared" si="13"/>
        <v>insert into noskrien_reit (dalibnieks, rez,skriesim_db,sacensibas) values ('Grahovska Vita',10661.22,'','Abavas senlejas Stirnu buks – 22 km/Buks');</v>
      </c>
    </row>
    <row r="227" spans="1:15" ht="13.5" thickBot="1">
      <c r="A227" s="10" t="s">
        <v>3254</v>
      </c>
      <c r="B227" t="s">
        <v>6206</v>
      </c>
      <c r="C227" t="s">
        <v>6499</v>
      </c>
      <c r="D227" t="s">
        <v>5368</v>
      </c>
      <c r="E227" t="s">
        <v>5088</v>
      </c>
      <c r="G227" s="12" t="s">
        <v>5887</v>
      </c>
      <c r="H227" s="12" t="s">
        <v>2582</v>
      </c>
      <c r="I227">
        <v>2</v>
      </c>
      <c r="J227">
        <v>58</v>
      </c>
      <c r="K227">
        <v>12.98</v>
      </c>
      <c r="L227">
        <f t="shared" si="14"/>
        <v>10692.98</v>
      </c>
      <c r="M227">
        <f t="shared" si="15"/>
        <v>231.68370276573981</v>
      </c>
      <c r="N227" t="str">
        <f t="shared" si="12"/>
        <v>y</v>
      </c>
      <c r="O227" s="15" t="str">
        <f t="shared" si="13"/>
        <v>insert into noskrien_reit (dalibnieks, rez,skriesim_db,sacensibas) values ('Drozdova Daina',10692.98,'y','Abavas senlejas Stirnu buks – 22 km/Buks');</v>
      </c>
    </row>
    <row r="228" spans="1:15" ht="13.5" thickBot="1">
      <c r="A228" s="10" t="s">
        <v>3255</v>
      </c>
      <c r="B228" t="s">
        <v>5002</v>
      </c>
      <c r="C228" t="s">
        <v>6197</v>
      </c>
      <c r="D228" t="s">
        <v>5355</v>
      </c>
      <c r="E228" t="s">
        <v>5431</v>
      </c>
      <c r="G228" s="12" t="s">
        <v>5888</v>
      </c>
      <c r="H228" s="12" t="s">
        <v>2583</v>
      </c>
      <c r="I228">
        <v>2</v>
      </c>
      <c r="J228">
        <v>58</v>
      </c>
      <c r="K228">
        <v>30.47</v>
      </c>
      <c r="L228">
        <f t="shared" si="14"/>
        <v>10710.47</v>
      </c>
      <c r="M228">
        <f t="shared" si="15"/>
        <v>231.30536755156407</v>
      </c>
      <c r="N228" t="str">
        <f t="shared" si="12"/>
        <v/>
      </c>
      <c r="O228" s="15" t="str">
        <f t="shared" si="13"/>
        <v>insert into noskrien_reit (dalibnieks, rez,skriesim_db,sacensibas) values ('Buraks Gints',10710.47,'','Abavas senlejas Stirnu buks – 22 km/Buks');</v>
      </c>
    </row>
    <row r="229" spans="1:15" ht="13.5" thickBot="1">
      <c r="A229" s="10" t="s">
        <v>3256</v>
      </c>
      <c r="B229" t="s">
        <v>5050</v>
      </c>
      <c r="C229" t="s">
        <v>7242</v>
      </c>
      <c r="D229" t="s">
        <v>5368</v>
      </c>
      <c r="G229" s="12" t="s">
        <v>5889</v>
      </c>
      <c r="H229" s="12" t="s">
        <v>2584</v>
      </c>
      <c r="I229">
        <v>3</v>
      </c>
      <c r="J229">
        <v>0</v>
      </c>
      <c r="K229">
        <v>41.97</v>
      </c>
      <c r="L229">
        <f t="shared" si="14"/>
        <v>10841.97</v>
      </c>
      <c r="M229">
        <f t="shared" si="15"/>
        <v>228.49991283871844</v>
      </c>
      <c r="N229" t="str">
        <f t="shared" si="12"/>
        <v/>
      </c>
      <c r="O229" s="15" t="str">
        <f t="shared" si="13"/>
        <v>insert into noskrien_reit (dalibnieks, rez,skriesim_db,sacensibas) values ('Šēnberga Anete',10841.97,'','Abavas senlejas Stirnu buks – 22 km/Buks');</v>
      </c>
    </row>
    <row r="230" spans="1:15" ht="13.5" thickBot="1">
      <c r="A230" s="10" t="s">
        <v>3257</v>
      </c>
      <c r="B230" t="s">
        <v>5061</v>
      </c>
      <c r="C230" t="s">
        <v>6491</v>
      </c>
      <c r="D230" t="s">
        <v>5360</v>
      </c>
      <c r="E230" t="s">
        <v>5890</v>
      </c>
      <c r="G230" s="12" t="s">
        <v>5891</v>
      </c>
      <c r="H230" s="12" t="s">
        <v>2585</v>
      </c>
      <c r="I230">
        <v>3</v>
      </c>
      <c r="J230">
        <v>2</v>
      </c>
      <c r="K230">
        <v>26.73</v>
      </c>
      <c r="L230">
        <f t="shared" si="14"/>
        <v>10946.73</v>
      </c>
      <c r="M230">
        <f t="shared" si="15"/>
        <v>226.31317297494323</v>
      </c>
      <c r="N230" t="str">
        <f t="shared" si="12"/>
        <v/>
      </c>
      <c r="O230" s="15" t="str">
        <f t="shared" si="13"/>
        <v>insert into noskrien_reit (dalibnieks, rez,skriesim_db,sacensibas) values ('Jasinkevičs Kaspars',10946.73,'','Abavas senlejas Stirnu buks – 22 km/Buks');</v>
      </c>
    </row>
    <row r="231" spans="1:15" ht="13.5" thickBot="1">
      <c r="A231" s="10" t="s">
        <v>3258</v>
      </c>
      <c r="B231" t="s">
        <v>5335</v>
      </c>
      <c r="C231" t="s">
        <v>7243</v>
      </c>
      <c r="D231" t="s">
        <v>5385</v>
      </c>
      <c r="G231" s="12" t="s">
        <v>5892</v>
      </c>
      <c r="H231" s="12" t="s">
        <v>2586</v>
      </c>
      <c r="I231">
        <v>3</v>
      </c>
      <c r="J231">
        <v>2</v>
      </c>
      <c r="K231">
        <v>55.48</v>
      </c>
      <c r="L231">
        <f t="shared" si="14"/>
        <v>10975.48</v>
      </c>
      <c r="M231">
        <f t="shared" si="15"/>
        <v>225.72035118281846</v>
      </c>
      <c r="N231" t="str">
        <f t="shared" si="12"/>
        <v/>
      </c>
      <c r="O231" s="15" t="str">
        <f t="shared" si="13"/>
        <v>insert into noskrien_reit (dalibnieks, rez,skriesim_db,sacensibas) values ('Pūkaine Laila',10975.48,'','Abavas senlejas Stirnu buks – 22 km/Buks');</v>
      </c>
    </row>
    <row r="232" spans="1:15" ht="13.5" thickBot="1">
      <c r="A232" s="10" t="s">
        <v>3259</v>
      </c>
      <c r="B232" t="s">
        <v>4969</v>
      </c>
      <c r="C232" t="s">
        <v>4982</v>
      </c>
      <c r="D232" t="s">
        <v>5355</v>
      </c>
      <c r="G232" s="12" t="s">
        <v>5893</v>
      </c>
      <c r="H232" s="12" t="s">
        <v>2587</v>
      </c>
      <c r="I232">
        <v>3</v>
      </c>
      <c r="J232">
        <v>3</v>
      </c>
      <c r="K232">
        <v>50.23</v>
      </c>
      <c r="L232">
        <f t="shared" si="14"/>
        <v>11030.23</v>
      </c>
      <c r="M232">
        <f t="shared" si="15"/>
        <v>224.59995847774707</v>
      </c>
      <c r="N232" t="str">
        <f t="shared" si="12"/>
        <v/>
      </c>
      <c r="O232" s="15" t="str">
        <f t="shared" si="13"/>
        <v>insert into noskrien_reit (dalibnieks, rez,skriesim_db,sacensibas) values ('Puriņš Mārtiņš',11030.23,'','Abavas senlejas Stirnu buks – 22 km/Buks');</v>
      </c>
    </row>
    <row r="233" spans="1:15" ht="13.5" thickBot="1">
      <c r="A233" s="10" t="s">
        <v>3260</v>
      </c>
      <c r="B233" t="s">
        <v>5590</v>
      </c>
      <c r="C233" t="s">
        <v>5615</v>
      </c>
      <c r="D233" t="s">
        <v>5368</v>
      </c>
      <c r="G233" s="12" t="s">
        <v>5894</v>
      </c>
      <c r="H233" s="12" t="s">
        <v>2588</v>
      </c>
      <c r="I233">
        <v>3</v>
      </c>
      <c r="J233">
        <v>4</v>
      </c>
      <c r="K233">
        <v>42.49</v>
      </c>
      <c r="L233">
        <f t="shared" si="14"/>
        <v>11082.49</v>
      </c>
      <c r="M233">
        <f t="shared" si="15"/>
        <v>223.54084686744588</v>
      </c>
      <c r="N233" t="str">
        <f t="shared" si="12"/>
        <v/>
      </c>
      <c r="O233" s="15" t="str">
        <f t="shared" si="13"/>
        <v>insert into noskrien_reit (dalibnieks, rez,skriesim_db,sacensibas) values ('Ozola Evita',11082.49,'','Abavas senlejas Stirnu buks – 22 km/Buks');</v>
      </c>
    </row>
    <row r="234" spans="1:15" ht="13.5" thickBot="1">
      <c r="A234" s="10" t="s">
        <v>3261</v>
      </c>
      <c r="B234" t="s">
        <v>5599</v>
      </c>
      <c r="C234" t="s">
        <v>5600</v>
      </c>
      <c r="D234" t="s">
        <v>5360</v>
      </c>
      <c r="G234" s="12" t="s">
        <v>5895</v>
      </c>
      <c r="H234" s="12" t="s">
        <v>2589</v>
      </c>
      <c r="I234">
        <v>3</v>
      </c>
      <c r="J234">
        <v>5</v>
      </c>
      <c r="K234">
        <v>24.99</v>
      </c>
      <c r="L234">
        <f t="shared" si="14"/>
        <v>11124.99</v>
      </c>
      <c r="M234">
        <f t="shared" si="15"/>
        <v>222.68686983089427</v>
      </c>
      <c r="N234" t="str">
        <f t="shared" si="12"/>
        <v/>
      </c>
      <c r="O234" s="15" t="str">
        <f t="shared" si="13"/>
        <v>insert into noskrien_reit (dalibnieks, rez,skriesim_db,sacensibas) values ('Astafyev Denis',11124.99,'','Abavas senlejas Stirnu buks – 22 km/Buks');</v>
      </c>
    </row>
    <row r="235" spans="1:15" ht="13.5" thickBot="1">
      <c r="A235" s="10" t="s">
        <v>3262</v>
      </c>
      <c r="B235" t="s">
        <v>5300</v>
      </c>
      <c r="C235" t="s">
        <v>7244</v>
      </c>
      <c r="D235" t="s">
        <v>5385</v>
      </c>
      <c r="E235" t="s">
        <v>5382</v>
      </c>
      <c r="G235" s="12" t="s">
        <v>5896</v>
      </c>
      <c r="H235" s="12" t="s">
        <v>2590</v>
      </c>
      <c r="I235">
        <v>3</v>
      </c>
      <c r="J235">
        <v>6</v>
      </c>
      <c r="K235">
        <v>6.99</v>
      </c>
      <c r="L235">
        <f t="shared" si="14"/>
        <v>11166.99</v>
      </c>
      <c r="M235">
        <f t="shared" si="15"/>
        <v>221.84932555684208</v>
      </c>
      <c r="N235" t="str">
        <f t="shared" si="12"/>
        <v/>
      </c>
      <c r="O235" s="15" t="str">
        <f t="shared" si="13"/>
        <v>insert into noskrien_reit (dalibnieks, rez,skriesim_db,sacensibas) values ('Mačiņa Madara',11166.99,'','Abavas senlejas Stirnu buks – 22 km/Buks');</v>
      </c>
    </row>
    <row r="236" spans="1:15" ht="13.5" thickBot="1">
      <c r="A236" s="10" t="s">
        <v>3263</v>
      </c>
      <c r="B236" t="s">
        <v>4978</v>
      </c>
      <c r="C236" t="s">
        <v>6312</v>
      </c>
      <c r="D236" t="s">
        <v>5360</v>
      </c>
      <c r="E236" t="s">
        <v>5088</v>
      </c>
      <c r="G236" s="12" t="s">
        <v>5897</v>
      </c>
      <c r="H236" s="12" t="s">
        <v>2591</v>
      </c>
      <c r="I236">
        <v>3</v>
      </c>
      <c r="J236">
        <v>7</v>
      </c>
      <c r="K236">
        <v>1.5</v>
      </c>
      <c r="L236">
        <f t="shared" si="14"/>
        <v>11221.5</v>
      </c>
      <c r="M236">
        <f t="shared" si="15"/>
        <v>220.77166154257452</v>
      </c>
      <c r="N236" t="str">
        <f t="shared" si="12"/>
        <v>y</v>
      </c>
      <c r="O236" s="15" t="str">
        <f t="shared" si="13"/>
        <v>insert into noskrien_reit (dalibnieks, rez,skriesim_db,sacensibas) values ('Rocēns Valdis',11221.5,'y','Abavas senlejas Stirnu buks – 22 km/Buks');</v>
      </c>
    </row>
    <row r="237" spans="1:15" ht="13.5" thickBot="1">
      <c r="A237" s="10" t="s">
        <v>3264</v>
      </c>
      <c r="B237" t="s">
        <v>6721</v>
      </c>
      <c r="C237" t="s">
        <v>6722</v>
      </c>
      <c r="D237" t="s">
        <v>5422</v>
      </c>
      <c r="G237" s="12" t="s">
        <v>5898</v>
      </c>
      <c r="H237" s="12" t="s">
        <v>2592</v>
      </c>
      <c r="I237">
        <v>3</v>
      </c>
      <c r="J237">
        <v>9</v>
      </c>
      <c r="K237">
        <v>33.200000000000003</v>
      </c>
      <c r="L237">
        <f t="shared" si="14"/>
        <v>11373.2</v>
      </c>
      <c r="M237">
        <f t="shared" si="15"/>
        <v>217.82692645869238</v>
      </c>
      <c r="N237" t="str">
        <f t="shared" si="12"/>
        <v/>
      </c>
      <c r="O237" s="15" t="str">
        <f t="shared" si="13"/>
        <v>insert into noskrien_reit (dalibnieks, rez,skriesim_db,sacensibas) values ('Ķerve Gaida',11373.2,'','Abavas senlejas Stirnu buks – 22 km/Buks');</v>
      </c>
    </row>
    <row r="238" spans="1:15" ht="13.5" thickBot="1">
      <c r="A238" s="10" t="s">
        <v>3265</v>
      </c>
      <c r="B238" t="s">
        <v>4975</v>
      </c>
      <c r="C238" t="s">
        <v>5336</v>
      </c>
      <c r="D238" t="s">
        <v>5355</v>
      </c>
      <c r="E238" t="s">
        <v>5899</v>
      </c>
      <c r="G238" s="12" t="s">
        <v>5900</v>
      </c>
      <c r="H238" s="12" t="s">
        <v>2593</v>
      </c>
      <c r="I238">
        <v>3</v>
      </c>
      <c r="J238">
        <v>9</v>
      </c>
      <c r="K238">
        <v>47.2</v>
      </c>
      <c r="L238">
        <f t="shared" si="14"/>
        <v>11387.2</v>
      </c>
      <c r="M238">
        <f t="shared" si="15"/>
        <v>217.55911901081916</v>
      </c>
      <c r="N238" t="str">
        <f t="shared" si="12"/>
        <v/>
      </c>
      <c r="O238" s="15" t="str">
        <f t="shared" si="13"/>
        <v>insert into noskrien_reit (dalibnieks, rez,skriesim_db,sacensibas) values ('Spirģis Jānis',11387.2,'','Abavas senlejas Stirnu buks – 22 km/Buks');</v>
      </c>
    </row>
    <row r="239" spans="1:15" ht="13.5" thickBot="1">
      <c r="A239" s="10" t="s">
        <v>3266</v>
      </c>
      <c r="B239" t="s">
        <v>4963</v>
      </c>
      <c r="C239" t="s">
        <v>6493</v>
      </c>
      <c r="D239" t="s">
        <v>5371</v>
      </c>
      <c r="G239" s="12" t="s">
        <v>5901</v>
      </c>
      <c r="H239" s="12" t="s">
        <v>2594</v>
      </c>
      <c r="I239">
        <v>3</v>
      </c>
      <c r="J239">
        <v>10</v>
      </c>
      <c r="K239">
        <v>42.5</v>
      </c>
      <c r="L239">
        <f t="shared" si="14"/>
        <v>11442.5</v>
      </c>
      <c r="M239">
        <f t="shared" si="15"/>
        <v>216.50768625737382</v>
      </c>
      <c r="N239" t="str">
        <f t="shared" si="12"/>
        <v/>
      </c>
      <c r="O239" s="15" t="str">
        <f t="shared" si="13"/>
        <v>insert into noskrien_reit (dalibnieks, rez,skriesim_db,sacensibas) values ('Aukšmuksts Aigars',11442.5,'','Abavas senlejas Stirnu buks – 22 km/Buks');</v>
      </c>
    </row>
    <row r="240" spans="1:15" ht="13.5" thickBot="1">
      <c r="A240" s="10" t="s">
        <v>3267</v>
      </c>
      <c r="B240" t="s">
        <v>4939</v>
      </c>
      <c r="C240" t="s">
        <v>6543</v>
      </c>
      <c r="D240" t="s">
        <v>5360</v>
      </c>
      <c r="G240" s="12" t="s">
        <v>5902</v>
      </c>
      <c r="H240" s="12" t="s">
        <v>2595</v>
      </c>
      <c r="I240">
        <v>3</v>
      </c>
      <c r="J240">
        <v>10</v>
      </c>
      <c r="K240">
        <v>59.25</v>
      </c>
      <c r="L240">
        <f t="shared" si="14"/>
        <v>11459.25</v>
      </c>
      <c r="M240">
        <f t="shared" si="15"/>
        <v>216.19121670266381</v>
      </c>
      <c r="N240" t="str">
        <f t="shared" si="12"/>
        <v/>
      </c>
      <c r="O240" s="15" t="str">
        <f t="shared" si="13"/>
        <v>insert into noskrien_reit (dalibnieks, rez,skriesim_db,sacensibas) values ('Mors Dainis',11459.25,'','Abavas senlejas Stirnu buks – 22 km/Buks');</v>
      </c>
    </row>
    <row r="241" spans="1:15" ht="13.5" thickBot="1">
      <c r="A241" s="10" t="s">
        <v>3268</v>
      </c>
      <c r="B241" t="s">
        <v>5256</v>
      </c>
      <c r="C241" t="s">
        <v>6565</v>
      </c>
      <c r="D241" t="s">
        <v>5368</v>
      </c>
      <c r="G241" s="12" t="s">
        <v>5903</v>
      </c>
      <c r="H241" s="12" t="s">
        <v>2596</v>
      </c>
      <c r="I241">
        <v>3</v>
      </c>
      <c r="J241">
        <v>12</v>
      </c>
      <c r="K241">
        <v>10.25</v>
      </c>
      <c r="L241">
        <f t="shared" si="14"/>
        <v>11530.25</v>
      </c>
      <c r="M241">
        <f t="shared" si="15"/>
        <v>214.85997268055766</v>
      </c>
      <c r="N241" t="str">
        <f t="shared" si="12"/>
        <v/>
      </c>
      <c r="O241" s="15" t="str">
        <f t="shared" si="13"/>
        <v>insert into noskrien_reit (dalibnieks, rez,skriesim_db,sacensibas) values ('Tinkusa Santa',11530.25,'','Abavas senlejas Stirnu buks – 22 km/Buks');</v>
      </c>
    </row>
    <row r="242" spans="1:15" ht="13.5" thickBot="1">
      <c r="A242" s="10" t="s">
        <v>3269</v>
      </c>
      <c r="B242" t="s">
        <v>5058</v>
      </c>
      <c r="C242" t="s">
        <v>7245</v>
      </c>
      <c r="D242" t="s">
        <v>5360</v>
      </c>
      <c r="E242" t="s">
        <v>5088</v>
      </c>
      <c r="G242" s="12" t="s">
        <v>5904</v>
      </c>
      <c r="H242" s="12" t="s">
        <v>2597</v>
      </c>
      <c r="I242">
        <v>3</v>
      </c>
      <c r="J242">
        <v>12</v>
      </c>
      <c r="K242">
        <v>41.51</v>
      </c>
      <c r="L242">
        <f t="shared" si="14"/>
        <v>11561.51</v>
      </c>
      <c r="M242">
        <f t="shared" si="15"/>
        <v>214.27903448597976</v>
      </c>
      <c r="N242" t="str">
        <f t="shared" si="12"/>
        <v>y</v>
      </c>
      <c r="O242" s="15" t="str">
        <f t="shared" si="13"/>
        <v>insert into noskrien_reit (dalibnieks, rez,skriesim_db,sacensibas) values ('Dzērve Ivars',11561.51,'y','Abavas senlejas Stirnu buks – 22 km/Buks');</v>
      </c>
    </row>
    <row r="243" spans="1:15" ht="13.5" thickBot="1">
      <c r="A243" s="10" t="s">
        <v>3270</v>
      </c>
      <c r="B243" t="s">
        <v>5025</v>
      </c>
      <c r="C243" t="s">
        <v>6198</v>
      </c>
      <c r="D243" t="s">
        <v>5385</v>
      </c>
      <c r="G243" s="12" t="s">
        <v>5905</v>
      </c>
      <c r="H243" s="12" t="s">
        <v>2598</v>
      </c>
      <c r="I243">
        <v>3</v>
      </c>
      <c r="J243">
        <v>14</v>
      </c>
      <c r="K243">
        <v>6.51</v>
      </c>
      <c r="L243">
        <f t="shared" si="14"/>
        <v>11646.51</v>
      </c>
      <c r="M243">
        <f t="shared" si="15"/>
        <v>212.71515672935499</v>
      </c>
      <c r="N243" t="str">
        <f t="shared" si="12"/>
        <v/>
      </c>
      <c r="O243" s="15" t="str">
        <f t="shared" si="13"/>
        <v>insert into noskrien_reit (dalibnieks, rez,skriesim_db,sacensibas) values ('Aldermane Elīna',11646.51,'','Abavas senlejas Stirnu buks – 22 km/Buks');</v>
      </c>
    </row>
    <row r="244" spans="1:15" ht="13.5" thickBot="1">
      <c r="A244" s="10" t="s">
        <v>3271</v>
      </c>
      <c r="B244" t="s">
        <v>4978</v>
      </c>
      <c r="C244" t="s">
        <v>6717</v>
      </c>
      <c r="D244" t="s">
        <v>5371</v>
      </c>
      <c r="E244" t="s">
        <v>5437</v>
      </c>
      <c r="G244" s="12" t="s">
        <v>5906</v>
      </c>
      <c r="H244" s="12" t="s">
        <v>2599</v>
      </c>
      <c r="I244">
        <v>3</v>
      </c>
      <c r="J244">
        <v>15</v>
      </c>
      <c r="K244">
        <v>47.26</v>
      </c>
      <c r="L244">
        <f t="shared" si="14"/>
        <v>11747.26</v>
      </c>
      <c r="M244">
        <f t="shared" si="15"/>
        <v>210.89081198509268</v>
      </c>
      <c r="N244" t="str">
        <f t="shared" si="12"/>
        <v/>
      </c>
      <c r="O244" s="15" t="str">
        <f t="shared" si="13"/>
        <v>insert into noskrien_reit (dalibnieks, rez,skriesim_db,sacensibas) values ('Sirsniņš Valdis',11747.26,'','Abavas senlejas Stirnu buks – 22 km/Buks');</v>
      </c>
    </row>
    <row r="245" spans="1:15" ht="13.5" thickBot="1">
      <c r="A245" s="10" t="s">
        <v>3272</v>
      </c>
      <c r="B245" t="s">
        <v>5021</v>
      </c>
      <c r="C245" t="s">
        <v>6410</v>
      </c>
      <c r="D245" t="s">
        <v>5379</v>
      </c>
      <c r="G245" s="12" t="s">
        <v>5907</v>
      </c>
      <c r="H245" s="12" t="s">
        <v>2600</v>
      </c>
      <c r="I245">
        <v>3</v>
      </c>
      <c r="J245">
        <v>16</v>
      </c>
      <c r="K245">
        <v>17.760000000000002</v>
      </c>
      <c r="L245">
        <f t="shared" si="14"/>
        <v>11777.76</v>
      </c>
      <c r="M245">
        <f t="shared" si="15"/>
        <v>210.34468353914497</v>
      </c>
      <c r="N245" t="str">
        <f t="shared" si="12"/>
        <v/>
      </c>
      <c r="O245" s="15" t="str">
        <f t="shared" si="13"/>
        <v>insert into noskrien_reit (dalibnieks, rez,skriesim_db,sacensibas) values ('Važa Gunta',11777.76,'','Abavas senlejas Stirnu buks – 22 km/Buks');</v>
      </c>
    </row>
    <row r="246" spans="1:15" ht="13.5" thickBot="1">
      <c r="A246" s="10" t="s">
        <v>3273</v>
      </c>
      <c r="B246" t="s">
        <v>5300</v>
      </c>
      <c r="C246" t="s">
        <v>7246</v>
      </c>
      <c r="D246" t="s">
        <v>5368</v>
      </c>
      <c r="G246" s="12" t="s">
        <v>5908</v>
      </c>
      <c r="H246" s="12" t="s">
        <v>2601</v>
      </c>
      <c r="I246">
        <v>3</v>
      </c>
      <c r="J246">
        <v>16</v>
      </c>
      <c r="K246">
        <v>32.520000000000003</v>
      </c>
      <c r="L246">
        <f t="shared" si="14"/>
        <v>11792.52</v>
      </c>
      <c r="M246">
        <f t="shared" si="15"/>
        <v>210.08140753630266</v>
      </c>
      <c r="N246" t="str">
        <f t="shared" si="12"/>
        <v/>
      </c>
      <c r="O246" s="15" t="str">
        <f t="shared" si="13"/>
        <v>insert into noskrien_reit (dalibnieks, rez,skriesim_db,sacensibas) values ('Zemarāja Madara',11792.52,'','Abavas senlejas Stirnu buks – 22 km/Buks');</v>
      </c>
    </row>
    <row r="247" spans="1:15" ht="13.5" thickBot="1">
      <c r="A247" s="10" t="s">
        <v>3274</v>
      </c>
      <c r="B247" t="s">
        <v>5290</v>
      </c>
      <c r="C247" t="s">
        <v>6580</v>
      </c>
      <c r="D247" t="s">
        <v>5385</v>
      </c>
      <c r="G247" s="12" t="s">
        <v>5909</v>
      </c>
      <c r="H247" s="12" t="s">
        <v>2602</v>
      </c>
      <c r="I247">
        <v>3</v>
      </c>
      <c r="J247">
        <v>17</v>
      </c>
      <c r="K247">
        <v>45.52</v>
      </c>
      <c r="L247">
        <f t="shared" si="14"/>
        <v>11865.52</v>
      </c>
      <c r="M247">
        <f t="shared" si="15"/>
        <v>208.78892791887756</v>
      </c>
      <c r="N247" t="str">
        <f t="shared" si="12"/>
        <v/>
      </c>
      <c r="O247" s="15" t="str">
        <f t="shared" si="13"/>
        <v>insert into noskrien_reit (dalibnieks, rez,skriesim_db,sacensibas) values ('Bunere Sabīne',11865.52,'','Abavas senlejas Stirnu buks – 22 km/Buks');</v>
      </c>
    </row>
    <row r="248" spans="1:15" ht="13.5" thickBot="1">
      <c r="A248" s="10" t="s">
        <v>3275</v>
      </c>
      <c r="B248" t="s">
        <v>5323</v>
      </c>
      <c r="C248" t="s">
        <v>5324</v>
      </c>
      <c r="D248" t="s">
        <v>5379</v>
      </c>
      <c r="E248" t="s">
        <v>5088</v>
      </c>
      <c r="G248" s="12" t="s">
        <v>5910</v>
      </c>
      <c r="H248" s="12" t="s">
        <v>2603</v>
      </c>
      <c r="I248">
        <v>3</v>
      </c>
      <c r="J248">
        <v>17</v>
      </c>
      <c r="K248">
        <v>50.23</v>
      </c>
      <c r="L248">
        <f t="shared" si="14"/>
        <v>11870.23</v>
      </c>
      <c r="M248">
        <f t="shared" si="15"/>
        <v>208.70608235897706</v>
      </c>
      <c r="N248" t="str">
        <f t="shared" si="12"/>
        <v>y</v>
      </c>
      <c r="O248" s="15" t="str">
        <f t="shared" si="13"/>
        <v>insert into noskrien_reit (dalibnieks, rez,skriesim_db,sacensibas) values ('Āboliņa Lāsma',11870.23,'y','Abavas senlejas Stirnu buks – 22 km/Buks');</v>
      </c>
    </row>
    <row r="249" spans="1:15" ht="13.5" thickBot="1">
      <c r="A249" s="10" t="s">
        <v>3276</v>
      </c>
      <c r="B249" t="s">
        <v>6379</v>
      </c>
      <c r="C249" t="s">
        <v>6571</v>
      </c>
      <c r="D249" t="s">
        <v>5368</v>
      </c>
      <c r="E249" t="s">
        <v>5911</v>
      </c>
      <c r="G249" s="12" t="s">
        <v>5912</v>
      </c>
      <c r="H249" s="12" t="s">
        <v>2604</v>
      </c>
      <c r="I249">
        <v>3</v>
      </c>
      <c r="J249">
        <v>18</v>
      </c>
      <c r="K249">
        <v>28.27</v>
      </c>
      <c r="L249">
        <f t="shared" si="14"/>
        <v>11908.27</v>
      </c>
      <c r="M249">
        <f t="shared" si="15"/>
        <v>208.03938775321689</v>
      </c>
      <c r="N249" t="str">
        <f t="shared" si="12"/>
        <v/>
      </c>
      <c r="O249" s="15" t="str">
        <f t="shared" si="13"/>
        <v>insert into noskrien_reit (dalibnieks, rez,skriesim_db,sacensibas) values ('Mūrniece Anna',11908.27,'','Abavas senlejas Stirnu buks – 22 km/Buks');</v>
      </c>
    </row>
    <row r="250" spans="1:15" ht="13.5" thickBot="1">
      <c r="A250" s="10" t="s">
        <v>3277</v>
      </c>
      <c r="B250" t="s">
        <v>6575</v>
      </c>
      <c r="C250" s="4" t="s">
        <v>7259</v>
      </c>
      <c r="D250" t="s">
        <v>5379</v>
      </c>
      <c r="G250" s="12" t="s">
        <v>5912</v>
      </c>
      <c r="H250" s="12" t="s">
        <v>2604</v>
      </c>
      <c r="I250">
        <v>3</v>
      </c>
      <c r="J250">
        <v>18</v>
      </c>
      <c r="K250">
        <v>28.27</v>
      </c>
      <c r="L250">
        <f t="shared" si="14"/>
        <v>11908.27</v>
      </c>
      <c r="M250">
        <f t="shared" si="15"/>
        <v>208.03938775321689</v>
      </c>
      <c r="N250" t="str">
        <f t="shared" si="12"/>
        <v/>
      </c>
      <c r="O250" s="15" t="str">
        <f t="shared" si="13"/>
        <v>insert into noskrien_reit (dalibnieks, rez,skriesim_db,sacensibas) values ('Folberga-Strazda Inguna',11908.27,'','Abavas senlejas Stirnu buks – 22 km/Buks');</v>
      </c>
    </row>
    <row r="251" spans="1:15" ht="13.5" thickBot="1">
      <c r="A251" s="10" t="s">
        <v>3278</v>
      </c>
      <c r="B251" t="s">
        <v>6724</v>
      </c>
      <c r="C251" t="s">
        <v>6547</v>
      </c>
      <c r="D251" t="s">
        <v>5422</v>
      </c>
      <c r="E251" t="s">
        <v>5438</v>
      </c>
      <c r="G251" s="12" t="s">
        <v>5913</v>
      </c>
      <c r="H251" s="12" t="s">
        <v>2605</v>
      </c>
      <c r="I251">
        <v>3</v>
      </c>
      <c r="J251">
        <v>21</v>
      </c>
      <c r="K251">
        <v>20.53</v>
      </c>
      <c r="L251">
        <f t="shared" si="14"/>
        <v>12080.53</v>
      </c>
      <c r="M251">
        <f t="shared" si="15"/>
        <v>205.07289001393153</v>
      </c>
      <c r="N251" t="str">
        <f t="shared" si="12"/>
        <v/>
      </c>
      <c r="O251" s="15" t="str">
        <f t="shared" si="13"/>
        <v>insert into noskrien_reit (dalibnieks, rez,skriesim_db,sacensibas) values ('Ločmele Benita',12080.53,'','Abavas senlejas Stirnu buks – 22 km/Buks');</v>
      </c>
    </row>
    <row r="252" spans="1:15" ht="13.5" thickBot="1">
      <c r="A252" s="10" t="s">
        <v>3279</v>
      </c>
      <c r="B252" t="s">
        <v>4969</v>
      </c>
      <c r="C252" t="s">
        <v>6558</v>
      </c>
      <c r="D252" t="s">
        <v>5355</v>
      </c>
      <c r="E252" t="s">
        <v>5914</v>
      </c>
      <c r="G252" s="12" t="s">
        <v>5915</v>
      </c>
      <c r="H252" s="12" t="s">
        <v>2606</v>
      </c>
      <c r="I252">
        <v>3</v>
      </c>
      <c r="J252">
        <v>22</v>
      </c>
      <c r="K252">
        <v>27.53</v>
      </c>
      <c r="L252">
        <f t="shared" si="14"/>
        <v>12147.53</v>
      </c>
      <c r="M252">
        <f t="shared" si="15"/>
        <v>203.94180545345432</v>
      </c>
      <c r="N252" t="str">
        <f t="shared" si="12"/>
        <v/>
      </c>
      <c r="O252" s="15" t="str">
        <f t="shared" si="13"/>
        <v>insert into noskrien_reit (dalibnieks, rez,skriesim_db,sacensibas) values ('Veļa Mārtiņš',12147.53,'','Abavas senlejas Stirnu buks – 22 km/Buks');</v>
      </c>
    </row>
    <row r="253" spans="1:15" ht="13.5" thickBot="1">
      <c r="A253" s="10" t="s">
        <v>3280</v>
      </c>
      <c r="B253" t="s">
        <v>5076</v>
      </c>
      <c r="C253" t="s">
        <v>5022</v>
      </c>
      <c r="D253" t="s">
        <v>5422</v>
      </c>
      <c r="E253" t="s">
        <v>5088</v>
      </c>
      <c r="G253" s="12" t="s">
        <v>5916</v>
      </c>
      <c r="H253" s="12" t="s">
        <v>2607</v>
      </c>
      <c r="I253">
        <v>3</v>
      </c>
      <c r="J253">
        <v>24</v>
      </c>
      <c r="K253">
        <v>6.54</v>
      </c>
      <c r="L253">
        <f t="shared" si="14"/>
        <v>12246.54</v>
      </c>
      <c r="M253">
        <f t="shared" si="15"/>
        <v>202.29299050997261</v>
      </c>
      <c r="N253" t="str">
        <f t="shared" si="12"/>
        <v>y</v>
      </c>
      <c r="O253" s="15" t="str">
        <f t="shared" si="13"/>
        <v>insert into noskrien_reit (dalibnieks, rez,skriesim_db,sacensibas) values ('Amoliņa Inta',12246.54,'y','Abavas senlejas Stirnu buks – 22 km/Buks');</v>
      </c>
    </row>
    <row r="254" spans="1:15" ht="13.5" thickBot="1">
      <c r="A254" s="10" t="s">
        <v>3281</v>
      </c>
      <c r="B254" t="s">
        <v>4945</v>
      </c>
      <c r="C254" t="s">
        <v>6457</v>
      </c>
      <c r="D254" t="s">
        <v>5368</v>
      </c>
      <c r="E254" t="s">
        <v>5088</v>
      </c>
      <c r="G254" s="12" t="s">
        <v>5917</v>
      </c>
      <c r="H254" s="12" t="s">
        <v>2608</v>
      </c>
      <c r="I254">
        <v>3</v>
      </c>
      <c r="J254">
        <v>24</v>
      </c>
      <c r="K254">
        <v>47.29</v>
      </c>
      <c r="L254">
        <f t="shared" si="14"/>
        <v>12287.29</v>
      </c>
      <c r="M254">
        <f t="shared" si="15"/>
        <v>201.62209893312522</v>
      </c>
      <c r="N254" t="str">
        <f t="shared" si="12"/>
        <v>y</v>
      </c>
      <c r="O254" s="15" t="str">
        <f t="shared" si="13"/>
        <v>insert into noskrien_reit (dalibnieks, rez,skriesim_db,sacensibas) values ('Baumane Dace',12287.29,'y','Abavas senlejas Stirnu buks – 22 km/Buks');</v>
      </c>
    </row>
    <row r="255" spans="1:15" ht="13.5" thickBot="1">
      <c r="A255" s="10" t="s">
        <v>3282</v>
      </c>
      <c r="B255" t="s">
        <v>5221</v>
      </c>
      <c r="C255" t="s">
        <v>5349</v>
      </c>
      <c r="D255" t="s">
        <v>5379</v>
      </c>
      <c r="E255" t="s">
        <v>5088</v>
      </c>
      <c r="G255" s="12" t="s">
        <v>5918</v>
      </c>
      <c r="H255" s="12" t="s">
        <v>2609</v>
      </c>
      <c r="I255">
        <v>3</v>
      </c>
      <c r="J255">
        <v>25</v>
      </c>
      <c r="K255">
        <v>58.45</v>
      </c>
      <c r="L255">
        <f t="shared" si="14"/>
        <v>12358.45</v>
      </c>
      <c r="M255">
        <f t="shared" si="15"/>
        <v>200.46115815494662</v>
      </c>
      <c r="N255" t="str">
        <f t="shared" si="12"/>
        <v>y</v>
      </c>
      <c r="O255" s="15" t="str">
        <f t="shared" si="13"/>
        <v>insert into noskrien_reit (dalibnieks, rez,skriesim_db,sacensibas) values ('Pelēce Ilze',12358.45,'y','Abavas senlejas Stirnu buks – 22 km/Buks');</v>
      </c>
    </row>
    <row r="256" spans="1:15" ht="13.5" thickBot="1">
      <c r="A256" s="10" t="s">
        <v>3283</v>
      </c>
      <c r="B256" t="s">
        <v>6578</v>
      </c>
      <c r="C256" t="s">
        <v>6579</v>
      </c>
      <c r="D256" t="s">
        <v>5385</v>
      </c>
      <c r="G256" s="12" t="s">
        <v>5919</v>
      </c>
      <c r="H256" s="12" t="s">
        <v>2610</v>
      </c>
      <c r="I256">
        <v>3</v>
      </c>
      <c r="J256">
        <v>28</v>
      </c>
      <c r="K256">
        <v>15.53</v>
      </c>
      <c r="L256">
        <f t="shared" si="14"/>
        <v>12495.53</v>
      </c>
      <c r="M256">
        <f t="shared" si="15"/>
        <v>198.26203450353847</v>
      </c>
      <c r="N256" t="str">
        <f t="shared" si="12"/>
        <v/>
      </c>
      <c r="O256" s="15" t="str">
        <f t="shared" si="13"/>
        <v>insert into noskrien_reit (dalibnieks, rez,skriesim_db,sacensibas) values ('Kuzmicka Elīza',12495.53,'','Abavas senlejas Stirnu buks – 22 km/Buks');</v>
      </c>
    </row>
    <row r="257" spans="1:15" ht="13.5" thickBot="1">
      <c r="A257" s="10" t="s">
        <v>3284</v>
      </c>
      <c r="B257" t="s">
        <v>5293</v>
      </c>
      <c r="C257" t="s">
        <v>5615</v>
      </c>
      <c r="D257" t="s">
        <v>5368</v>
      </c>
      <c r="E257" t="s">
        <v>5246</v>
      </c>
      <c r="G257" s="12" t="s">
        <v>5920</v>
      </c>
      <c r="H257" s="12" t="s">
        <v>2611</v>
      </c>
      <c r="I257">
        <v>3</v>
      </c>
      <c r="J257">
        <v>28</v>
      </c>
      <c r="K257">
        <v>47.3</v>
      </c>
      <c r="L257">
        <f t="shared" si="14"/>
        <v>12527.3</v>
      </c>
      <c r="M257">
        <f t="shared" si="15"/>
        <v>197.75922984202504</v>
      </c>
      <c r="N257" t="str">
        <f t="shared" si="12"/>
        <v/>
      </c>
      <c r="O257" s="15" t="str">
        <f t="shared" si="13"/>
        <v>insert into noskrien_reit (dalibnieks, rez,skriesim_db,sacensibas) values ('Ozola Inese',12527.3,'','Abavas senlejas Stirnu buks – 22 km/Buks');</v>
      </c>
    </row>
    <row r="258" spans="1:15" ht="13.5" thickBot="1">
      <c r="A258" s="10" t="s">
        <v>3285</v>
      </c>
      <c r="B258" t="s">
        <v>5574</v>
      </c>
      <c r="C258" t="s">
        <v>6570</v>
      </c>
      <c r="D258" t="s">
        <v>5368</v>
      </c>
      <c r="G258" s="12" t="s">
        <v>5921</v>
      </c>
      <c r="H258" s="12" t="s">
        <v>2612</v>
      </c>
      <c r="I258">
        <v>3</v>
      </c>
      <c r="J258">
        <v>29</v>
      </c>
      <c r="K258">
        <v>39.549999999999997</v>
      </c>
      <c r="L258">
        <f t="shared" si="14"/>
        <v>12579.55</v>
      </c>
      <c r="M258">
        <f t="shared" si="15"/>
        <v>196.93782369003662</v>
      </c>
      <c r="N258" t="str">
        <f t="shared" ref="N258:N273" si="16">IF(E258="vsk noskrien","y","")</f>
        <v/>
      </c>
      <c r="O258" s="15" t="str">
        <f t="shared" ref="O258:O273" si="17">CONCATENATE("insert into noskrien_reit (dalibnieks, rez,skriesim_db,sacensibas) values ('",C258," ",B258,"',",L258,",'",N258,"','",$O$1,"');")</f>
        <v>insert into noskrien_reit (dalibnieks, rez,skriesim_db,sacensibas) values ('Lukševica Antra',12579.55,'','Abavas senlejas Stirnu buks – 22 km/Buks');</v>
      </c>
    </row>
    <row r="259" spans="1:15" ht="13.5" thickBot="1">
      <c r="A259" s="10" t="s">
        <v>3286</v>
      </c>
      <c r="B259" t="s">
        <v>5053</v>
      </c>
      <c r="C259" t="s">
        <v>6429</v>
      </c>
      <c r="D259" t="s">
        <v>5360</v>
      </c>
      <c r="G259" s="12" t="s">
        <v>5922</v>
      </c>
      <c r="H259" s="12" t="s">
        <v>2613</v>
      </c>
      <c r="I259">
        <v>3</v>
      </c>
      <c r="J259">
        <v>31</v>
      </c>
      <c r="K259">
        <v>0.31</v>
      </c>
      <c r="L259">
        <f t="shared" ref="L259:L273" si="18">I259*3600+J259*60+K259</f>
        <v>12660.31</v>
      </c>
      <c r="M259">
        <f t="shared" ref="M259:M273" si="19">$L$2/L259*440</f>
        <v>195.68155914033701</v>
      </c>
      <c r="N259" t="str">
        <f t="shared" si="16"/>
        <v/>
      </c>
      <c r="O259" s="15" t="str">
        <f t="shared" si="17"/>
        <v>insert into noskrien_reit (dalibnieks, rez,skriesim_db,sacensibas) values ('Beitiks Andis',12660.31,'','Abavas senlejas Stirnu buks – 22 km/Buks');</v>
      </c>
    </row>
    <row r="260" spans="1:15" ht="13.5" thickBot="1">
      <c r="A260" s="10" t="s">
        <v>3287</v>
      </c>
      <c r="B260" t="s">
        <v>4990</v>
      </c>
      <c r="C260" t="s">
        <v>7247</v>
      </c>
      <c r="D260" t="s">
        <v>5360</v>
      </c>
      <c r="G260" s="12" t="s">
        <v>5923</v>
      </c>
      <c r="H260" s="12" t="s">
        <v>2614</v>
      </c>
      <c r="I260">
        <v>3</v>
      </c>
      <c r="J260">
        <v>31</v>
      </c>
      <c r="K260">
        <v>54.56</v>
      </c>
      <c r="L260">
        <f t="shared" si="18"/>
        <v>12714.56</v>
      </c>
      <c r="M260">
        <f t="shared" si="19"/>
        <v>194.84663252208495</v>
      </c>
      <c r="N260" t="str">
        <f t="shared" si="16"/>
        <v/>
      </c>
      <c r="O260" s="15" t="str">
        <f t="shared" si="17"/>
        <v>insert into noskrien_reit (dalibnieks, rez,skriesim_db,sacensibas) values ('Zizlāns Ainārs',12714.56,'','Abavas senlejas Stirnu buks – 22 km/Buks');</v>
      </c>
    </row>
    <row r="261" spans="1:15" ht="13.5" thickBot="1">
      <c r="A261" s="10" t="s">
        <v>3288</v>
      </c>
      <c r="B261" t="s">
        <v>7248</v>
      </c>
      <c r="C261" t="s">
        <v>7249</v>
      </c>
      <c r="D261" t="s">
        <v>5371</v>
      </c>
      <c r="E261" t="s">
        <v>5924</v>
      </c>
      <c r="G261" s="12" t="s">
        <v>5925</v>
      </c>
      <c r="H261" s="12" t="s">
        <v>2615</v>
      </c>
      <c r="I261">
        <v>3</v>
      </c>
      <c r="J261">
        <v>32</v>
      </c>
      <c r="K261">
        <v>0.61</v>
      </c>
      <c r="L261">
        <f t="shared" si="18"/>
        <v>12720.61</v>
      </c>
      <c r="M261">
        <f t="shared" si="19"/>
        <v>194.75396227067725</v>
      </c>
      <c r="N261" t="str">
        <f t="shared" si="16"/>
        <v/>
      </c>
      <c r="O261" s="15" t="str">
        <f t="shared" si="17"/>
        <v>insert into noskrien_reit (dalibnieks, rez,skriesim_db,sacensibas) values ('Jaan Vehlmann',12720.61,'','Abavas senlejas Stirnu buks – 22 km/Buks');</v>
      </c>
    </row>
    <row r="262" spans="1:15" ht="13.5" thickBot="1">
      <c r="A262" s="10" t="s">
        <v>3289</v>
      </c>
      <c r="B262" t="s">
        <v>5578</v>
      </c>
      <c r="C262" t="s">
        <v>7250</v>
      </c>
      <c r="D262" t="s">
        <v>5368</v>
      </c>
      <c r="G262" s="12" t="s">
        <v>5926</v>
      </c>
      <c r="H262" s="12" t="s">
        <v>2616</v>
      </c>
      <c r="I262">
        <v>3</v>
      </c>
      <c r="J262">
        <v>33</v>
      </c>
      <c r="K262">
        <v>31.81</v>
      </c>
      <c r="L262">
        <f t="shared" si="18"/>
        <v>12811.81</v>
      </c>
      <c r="M262">
        <f t="shared" si="19"/>
        <v>193.36761940740615</v>
      </c>
      <c r="N262" t="str">
        <f t="shared" si="16"/>
        <v/>
      </c>
      <c r="O262" s="15" t="str">
        <f t="shared" si="17"/>
        <v>insert into noskrien_reit (dalibnieks, rez,skriesim_db,sacensibas) values ('Grahoļska Līva',12811.81,'','Abavas senlejas Stirnu buks – 22 km/Buks');</v>
      </c>
    </row>
    <row r="263" spans="1:15" ht="13.5" thickBot="1">
      <c r="A263" s="10" t="s">
        <v>3290</v>
      </c>
      <c r="B263" t="s">
        <v>5294</v>
      </c>
      <c r="C263" t="s">
        <v>6528</v>
      </c>
      <c r="D263" t="s">
        <v>5368</v>
      </c>
      <c r="G263" s="12" t="s">
        <v>5926</v>
      </c>
      <c r="H263" s="12" t="s">
        <v>2616</v>
      </c>
      <c r="I263">
        <v>3</v>
      </c>
      <c r="J263">
        <v>33</v>
      </c>
      <c r="K263">
        <v>31.81</v>
      </c>
      <c r="L263">
        <f t="shared" si="18"/>
        <v>12811.81</v>
      </c>
      <c r="M263">
        <f t="shared" si="19"/>
        <v>193.36761940740615</v>
      </c>
      <c r="N263" t="str">
        <f t="shared" si="16"/>
        <v/>
      </c>
      <c r="O263" s="15" t="str">
        <f t="shared" si="17"/>
        <v>insert into noskrien_reit (dalibnieks, rez,skriesim_db,sacensibas) values ('Vanaga Zane',12811.81,'','Abavas senlejas Stirnu buks – 22 km/Buks');</v>
      </c>
    </row>
    <row r="264" spans="1:15" ht="13.5" thickBot="1">
      <c r="A264" s="10" t="s">
        <v>3291</v>
      </c>
      <c r="B264" t="s">
        <v>7251</v>
      </c>
      <c r="C264" t="s">
        <v>7252</v>
      </c>
      <c r="D264" t="s">
        <v>5368</v>
      </c>
      <c r="E264" t="s">
        <v>5927</v>
      </c>
      <c r="G264" s="12" t="s">
        <v>5928</v>
      </c>
      <c r="H264" s="12" t="s">
        <v>2617</v>
      </c>
      <c r="I264">
        <v>3</v>
      </c>
      <c r="J264">
        <v>37</v>
      </c>
      <c r="K264">
        <v>50.57</v>
      </c>
      <c r="L264">
        <f t="shared" si="18"/>
        <v>13070.57</v>
      </c>
      <c r="M264">
        <f t="shared" si="19"/>
        <v>189.53949215680726</v>
      </c>
      <c r="N264" t="str">
        <f t="shared" si="16"/>
        <v/>
      </c>
      <c r="O264" s="15" t="str">
        <f t="shared" si="17"/>
        <v>insert into noskrien_reit (dalibnieks, rez,skriesim_db,sacensibas) values ('Vaivare Elva',13070.57,'','Abavas senlejas Stirnu buks – 22 km/Buks');</v>
      </c>
    </row>
    <row r="265" spans="1:15" ht="13.5" thickBot="1">
      <c r="A265" s="10" t="s">
        <v>3292</v>
      </c>
      <c r="B265" t="s">
        <v>5179</v>
      </c>
      <c r="C265" t="s">
        <v>5324</v>
      </c>
      <c r="D265" t="s">
        <v>5368</v>
      </c>
      <c r="E265" t="s">
        <v>5914</v>
      </c>
      <c r="G265" s="12" t="s">
        <v>5929</v>
      </c>
      <c r="H265" s="12" t="s">
        <v>2618</v>
      </c>
      <c r="I265">
        <v>3</v>
      </c>
      <c r="J265">
        <v>38</v>
      </c>
      <c r="K265">
        <v>3.33</v>
      </c>
      <c r="L265">
        <f t="shared" si="18"/>
        <v>13083.33</v>
      </c>
      <c r="M265">
        <f t="shared" si="19"/>
        <v>189.3546367782514</v>
      </c>
      <c r="N265" t="str">
        <f t="shared" si="16"/>
        <v/>
      </c>
      <c r="O265" s="15" t="str">
        <f t="shared" si="17"/>
        <v>insert into noskrien_reit (dalibnieks, rez,skriesim_db,sacensibas) values ('Āboliņa Laura',13083.33,'','Abavas senlejas Stirnu buks – 22 km/Buks');</v>
      </c>
    </row>
    <row r="266" spans="1:15" ht="13.5" thickBot="1">
      <c r="A266" s="10" t="s">
        <v>3293</v>
      </c>
      <c r="B266" t="s">
        <v>5037</v>
      </c>
      <c r="C266" t="s">
        <v>5619</v>
      </c>
      <c r="D266" t="s">
        <v>5368</v>
      </c>
      <c r="E266" t="s">
        <v>5618</v>
      </c>
      <c r="G266" s="12" t="s">
        <v>5930</v>
      </c>
      <c r="H266" s="12" t="s">
        <v>2619</v>
      </c>
      <c r="I266">
        <v>3</v>
      </c>
      <c r="J266">
        <v>39</v>
      </c>
      <c r="K266">
        <v>14.83</v>
      </c>
      <c r="L266">
        <f t="shared" si="18"/>
        <v>13154.83</v>
      </c>
      <c r="M266">
        <f t="shared" si="19"/>
        <v>188.32544396240775</v>
      </c>
      <c r="N266" t="str">
        <f t="shared" si="16"/>
        <v/>
      </c>
      <c r="O266" s="15" t="str">
        <f t="shared" si="17"/>
        <v>insert into noskrien_reit (dalibnieks, rez,skriesim_db,sacensibas) values ('Laizāne Agnese',13154.83,'','Abavas senlejas Stirnu buks – 22 km/Buks');</v>
      </c>
    </row>
    <row r="267" spans="1:15" ht="13.5" thickBot="1">
      <c r="A267" s="10" t="s">
        <v>3294</v>
      </c>
      <c r="B267" t="s">
        <v>6555</v>
      </c>
      <c r="C267" t="s">
        <v>7253</v>
      </c>
      <c r="D267" t="s">
        <v>5379</v>
      </c>
      <c r="G267" s="12" t="s">
        <v>5931</v>
      </c>
      <c r="H267" s="12" t="s">
        <v>2620</v>
      </c>
      <c r="I267">
        <v>3</v>
      </c>
      <c r="J267">
        <v>45</v>
      </c>
      <c r="K267">
        <v>5.99</v>
      </c>
      <c r="L267">
        <f t="shared" si="18"/>
        <v>13505.99</v>
      </c>
      <c r="M267">
        <f t="shared" si="19"/>
        <v>183.42892301860141</v>
      </c>
      <c r="N267" t="str">
        <f t="shared" si="16"/>
        <v/>
      </c>
      <c r="O267" s="15" t="str">
        <f t="shared" si="17"/>
        <v>insert into noskrien_reit (dalibnieks, rez,skriesim_db,sacensibas) values ('Loite Aira',13505.99,'','Abavas senlejas Stirnu buks – 22 km/Buks');</v>
      </c>
    </row>
    <row r="268" spans="1:15" ht="13.5" thickBot="1">
      <c r="A268" s="10" t="s">
        <v>3295</v>
      </c>
      <c r="B268" t="s">
        <v>6225</v>
      </c>
      <c r="C268" t="s">
        <v>6727</v>
      </c>
      <c r="D268" t="s">
        <v>5355</v>
      </c>
      <c r="G268" s="12" t="s">
        <v>5932</v>
      </c>
      <c r="H268" s="12" t="s">
        <v>2621</v>
      </c>
      <c r="I268">
        <v>3</v>
      </c>
      <c r="J268">
        <v>51</v>
      </c>
      <c r="K268">
        <v>8.61</v>
      </c>
      <c r="L268">
        <f t="shared" si="18"/>
        <v>13868.61</v>
      </c>
      <c r="M268">
        <f t="shared" si="19"/>
        <v>178.63284063795868</v>
      </c>
      <c r="N268" t="str">
        <f t="shared" si="16"/>
        <v/>
      </c>
      <c r="O268" s="15" t="str">
        <f t="shared" si="17"/>
        <v>insert into noskrien_reit (dalibnieks, rez,skriesim_db,sacensibas) values ('Brikmanis Atis',13868.61,'','Abavas senlejas Stirnu buks – 22 km/Buks');</v>
      </c>
    </row>
    <row r="269" spans="1:15" ht="13.5" thickBot="1">
      <c r="A269" s="10" t="s">
        <v>3296</v>
      </c>
      <c r="B269" t="s">
        <v>4952</v>
      </c>
      <c r="C269" t="s">
        <v>7254</v>
      </c>
      <c r="D269" t="s">
        <v>5368</v>
      </c>
      <c r="G269" s="12" t="s">
        <v>5933</v>
      </c>
      <c r="H269" s="12" t="s">
        <v>2622</v>
      </c>
      <c r="I269">
        <v>3</v>
      </c>
      <c r="J269">
        <v>52</v>
      </c>
      <c r="K269">
        <v>43.62</v>
      </c>
      <c r="L269">
        <f t="shared" si="18"/>
        <v>13963.62</v>
      </c>
      <c r="M269">
        <f t="shared" si="19"/>
        <v>177.41740322351939</v>
      </c>
      <c r="N269" t="str">
        <f t="shared" si="16"/>
        <v/>
      </c>
      <c r="O269" s="15" t="str">
        <f t="shared" si="17"/>
        <v>insert into noskrien_reit (dalibnieks, rez,skriesim_db,sacensibas) values ('Braunere-Beke Inga',13963.62,'','Abavas senlejas Stirnu buks – 22 km/Buks');</v>
      </c>
    </row>
    <row r="270" spans="1:15" ht="13.5" thickBot="1">
      <c r="A270" s="10" t="s">
        <v>3297</v>
      </c>
      <c r="B270" t="s">
        <v>4996</v>
      </c>
      <c r="C270" t="s">
        <v>7255</v>
      </c>
      <c r="D270" t="s">
        <v>5422</v>
      </c>
      <c r="E270" t="s">
        <v>5390</v>
      </c>
      <c r="G270" s="12" t="s">
        <v>5934</v>
      </c>
      <c r="H270" s="12" t="s">
        <v>2623</v>
      </c>
      <c r="I270">
        <v>3</v>
      </c>
      <c r="J270">
        <v>53</v>
      </c>
      <c r="K270">
        <v>30.12</v>
      </c>
      <c r="L270">
        <f t="shared" si="18"/>
        <v>14010.12</v>
      </c>
      <c r="M270">
        <f t="shared" si="19"/>
        <v>176.82854964839703</v>
      </c>
      <c r="N270" t="str">
        <f t="shared" si="16"/>
        <v/>
      </c>
      <c r="O270" s="15" t="str">
        <f t="shared" si="17"/>
        <v>insert into noskrien_reit (dalibnieks, rez,skriesim_db,sacensibas) values ('Dombrovska Baiba',14010.12,'','Abavas senlejas Stirnu buks – 22 km/Buks');</v>
      </c>
    </row>
    <row r="271" spans="1:15" ht="13.5" thickBot="1">
      <c r="A271" s="10" t="s">
        <v>3298</v>
      </c>
      <c r="B271" t="s">
        <v>5042</v>
      </c>
      <c r="C271" t="s">
        <v>6581</v>
      </c>
      <c r="D271" t="s">
        <v>5379</v>
      </c>
      <c r="G271" s="12" t="s">
        <v>5935</v>
      </c>
      <c r="H271" s="12" t="s">
        <v>2624</v>
      </c>
      <c r="I271">
        <v>4</v>
      </c>
      <c r="J271">
        <v>4</v>
      </c>
      <c r="K271">
        <v>14.15</v>
      </c>
      <c r="L271">
        <f t="shared" si="18"/>
        <v>14654.15</v>
      </c>
      <c r="M271">
        <f t="shared" si="19"/>
        <v>169.05717492996865</v>
      </c>
      <c r="N271" t="str">
        <f t="shared" si="16"/>
        <v/>
      </c>
      <c r="O271" s="15" t="str">
        <f t="shared" si="17"/>
        <v>insert into noskrien_reit (dalibnieks, rez,skriesim_db,sacensibas) values ('Orniņa Aija',14654.15,'','Abavas senlejas Stirnu buks – 22 km/Buks');</v>
      </c>
    </row>
    <row r="272" spans="1:15" ht="13.5" thickBot="1">
      <c r="A272" s="10" t="s">
        <v>3299</v>
      </c>
      <c r="B272" t="s">
        <v>7256</v>
      </c>
      <c r="C272" t="s">
        <v>7257</v>
      </c>
      <c r="D272" t="s">
        <v>5422</v>
      </c>
      <c r="E272" t="s">
        <v>5114</v>
      </c>
      <c r="G272" s="12" t="s">
        <v>5936</v>
      </c>
      <c r="H272" s="12" t="s">
        <v>2625</v>
      </c>
      <c r="I272">
        <v>4</v>
      </c>
      <c r="J272">
        <v>20</v>
      </c>
      <c r="K272">
        <v>4.9400000000000004</v>
      </c>
      <c r="L272">
        <f t="shared" si="18"/>
        <v>15604.94</v>
      </c>
      <c r="M272">
        <f t="shared" si="19"/>
        <v>158.75672703643846</v>
      </c>
      <c r="N272" t="str">
        <f t="shared" si="16"/>
        <v/>
      </c>
      <c r="O272" s="15" t="str">
        <f t="shared" si="17"/>
        <v>insert into noskrien_reit (dalibnieks, rez,skriesim_db,sacensibas) values ('Balaško Ārija',15604.94,'','Abavas senlejas Stirnu buks – 22 km/Buks');</v>
      </c>
    </row>
    <row r="273" spans="1:15" ht="13.5" thickBot="1">
      <c r="A273" s="10" t="s">
        <v>3300</v>
      </c>
      <c r="B273" t="s">
        <v>5221</v>
      </c>
      <c r="C273" t="s">
        <v>7258</v>
      </c>
      <c r="D273" t="s">
        <v>5368</v>
      </c>
      <c r="G273" s="12" t="s">
        <v>5937</v>
      </c>
      <c r="H273" s="12" t="s">
        <v>2626</v>
      </c>
      <c r="I273">
        <v>4</v>
      </c>
      <c r="J273">
        <v>49</v>
      </c>
      <c r="K273">
        <v>28.24</v>
      </c>
      <c r="L273">
        <f t="shared" si="18"/>
        <v>17368.240000000002</v>
      </c>
      <c r="M273">
        <f t="shared" si="19"/>
        <v>142.63904690400409</v>
      </c>
      <c r="N273" t="str">
        <f t="shared" si="16"/>
        <v/>
      </c>
      <c r="O273" s="15" t="str">
        <f t="shared" si="17"/>
        <v>insert into noskrien_reit (dalibnieks, rez,skriesim_db,sacensibas) values ('Ziemane Ilze',17368.24,'','Abavas senlejas Stirnu buks – 22 km/Buks');</v>
      </c>
    </row>
  </sheetData>
  <autoFilter ref="A1:M273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6"/>
  <sheetViews>
    <sheetView workbookViewId="0">
      <pane ySplit="1" topLeftCell="A2" activePane="bottomLeft" state="frozen"/>
      <selection pane="bottomLeft" activeCell="M2" sqref="M2"/>
    </sheetView>
  </sheetViews>
  <sheetFormatPr defaultRowHeight="12.75"/>
  <cols>
    <col min="1" max="1" width="7.7109375" customWidth="1"/>
    <col min="2" max="3" width="11.42578125" customWidth="1"/>
    <col min="7" max="8" width="7.85546875" customWidth="1"/>
    <col min="9" max="11" width="3.42578125" customWidth="1"/>
    <col min="12" max="12" width="6" bestFit="1" customWidth="1"/>
  </cols>
  <sheetData>
    <row r="1" spans="1:15">
      <c r="A1" s="4" t="s">
        <v>6584</v>
      </c>
      <c r="B1" t="s">
        <v>6585</v>
      </c>
      <c r="C1" t="s">
        <v>6586</v>
      </c>
      <c r="D1" t="s">
        <v>5083</v>
      </c>
      <c r="E1" s="4" t="s">
        <v>5081</v>
      </c>
      <c r="F1" t="s">
        <v>5082</v>
      </c>
      <c r="G1" t="s">
        <v>5353</v>
      </c>
      <c r="H1" t="s">
        <v>5353</v>
      </c>
      <c r="I1" s="4" t="s">
        <v>6651</v>
      </c>
      <c r="J1" s="4" t="s">
        <v>6329</v>
      </c>
      <c r="K1" s="4" t="s">
        <v>5369</v>
      </c>
      <c r="L1" s="4" t="s">
        <v>6652</v>
      </c>
      <c r="M1" s="4" t="s">
        <v>6653</v>
      </c>
      <c r="O1" s="4" t="s">
        <v>3719</v>
      </c>
    </row>
    <row r="2" spans="1:15" ht="15">
      <c r="A2" s="7" t="s">
        <v>3302</v>
      </c>
      <c r="B2" s="1" t="s">
        <v>4936</v>
      </c>
      <c r="C2" s="1" t="s">
        <v>5142</v>
      </c>
      <c r="D2" t="s">
        <v>5442</v>
      </c>
      <c r="F2" t="s">
        <v>5096</v>
      </c>
      <c r="G2" s="3">
        <v>9.1759259259259263E-2</v>
      </c>
      <c r="H2" s="3" t="s">
        <v>6644</v>
      </c>
      <c r="I2">
        <v>2</v>
      </c>
      <c r="J2">
        <v>12</v>
      </c>
      <c r="K2">
        <v>8</v>
      </c>
      <c r="L2">
        <f>I2*3600+J2*60+K2</f>
        <v>7928</v>
      </c>
      <c r="M2">
        <f>$L$2/L2*460</f>
        <v>460</v>
      </c>
      <c r="N2" t="str">
        <f t="shared" ref="N2:N33" si="0">IF(E2="vsk noskrien","y","")</f>
        <v/>
      </c>
      <c r="O2" s="15" t="str">
        <f t="shared" ref="O2:O33" si="1">CONCATENATE("insert into noskrien_reit (dalibnieks, rez,skriesim_db,sacensibas) values ('",C2," ",B2,"',",L2,",'",N2,"','",$O$1,"');")</f>
        <v>insert into noskrien_reit (dalibnieks, rez,skriesim_db,sacensibas) values ('Bērziņš Kristaps',7928,'','Zebrus ezera un Pokaiņu meža Stirnu buks – 33 km/Lūsis');</v>
      </c>
    </row>
    <row r="3" spans="1:15" ht="15">
      <c r="A3" s="7" t="s">
        <v>3303</v>
      </c>
      <c r="B3" t="s">
        <v>5145</v>
      </c>
      <c r="C3" t="s">
        <v>5146</v>
      </c>
      <c r="D3" t="s">
        <v>5444</v>
      </c>
      <c r="E3" t="s">
        <v>5167</v>
      </c>
      <c r="F3" t="s">
        <v>5147</v>
      </c>
      <c r="G3" s="3">
        <v>9.2662037037037029E-2</v>
      </c>
      <c r="H3" s="3" t="s">
        <v>6602</v>
      </c>
      <c r="I3">
        <v>2</v>
      </c>
      <c r="J3">
        <v>13</v>
      </c>
      <c r="K3">
        <v>26</v>
      </c>
      <c r="L3">
        <f t="shared" ref="L3:L66" si="2">I3*3600+J3*60+K3</f>
        <v>8006</v>
      </c>
      <c r="M3">
        <f t="shared" ref="M3:M66" si="3">$L$2/L3*460</f>
        <v>455.51836122907821</v>
      </c>
      <c r="N3" t="str">
        <f t="shared" si="0"/>
        <v/>
      </c>
      <c r="O3" s="15" t="str">
        <f t="shared" si="1"/>
        <v>insert into noskrien_reit (dalibnieks, rez,skriesim_db,sacensibas) values ('Macuks Anatolijs',8006,'','Zebrus ezera un Pokaiņu meža Stirnu buks – 33 km/Lūsis');</v>
      </c>
    </row>
    <row r="4" spans="1:15" ht="15">
      <c r="A4" s="7" t="s">
        <v>3304</v>
      </c>
      <c r="B4" t="s">
        <v>4936</v>
      </c>
      <c r="C4" t="s">
        <v>5148</v>
      </c>
      <c r="D4" t="s">
        <v>5444</v>
      </c>
      <c r="E4" t="s">
        <v>5443</v>
      </c>
      <c r="F4" t="s">
        <v>5118</v>
      </c>
      <c r="G4" s="3">
        <v>9.5763888888888885E-2</v>
      </c>
      <c r="H4" s="3" t="s">
        <v>2862</v>
      </c>
      <c r="I4">
        <v>2</v>
      </c>
      <c r="J4">
        <v>17</v>
      </c>
      <c r="K4">
        <v>54</v>
      </c>
      <c r="L4">
        <f t="shared" si="2"/>
        <v>8274</v>
      </c>
      <c r="M4">
        <f t="shared" si="3"/>
        <v>440.76383853033599</v>
      </c>
      <c r="N4" t="str">
        <f t="shared" si="0"/>
        <v/>
      </c>
      <c r="O4" s="15" t="str">
        <f t="shared" si="1"/>
        <v>insert into noskrien_reit (dalibnieks, rez,skriesim_db,sacensibas) values ('Kaimiņš Kristaps',8274,'','Zebrus ezera un Pokaiņu meža Stirnu buks – 33 km/Lūsis');</v>
      </c>
    </row>
    <row r="5" spans="1:15" ht="15">
      <c r="A5" s="7" t="s">
        <v>3305</v>
      </c>
      <c r="B5" t="s">
        <v>5002</v>
      </c>
      <c r="C5" t="s">
        <v>5236</v>
      </c>
      <c r="D5" t="s">
        <v>5444</v>
      </c>
      <c r="E5" t="s">
        <v>5445</v>
      </c>
      <c r="F5" t="s">
        <v>5237</v>
      </c>
      <c r="G5" s="3">
        <v>9.6967592592592591E-2</v>
      </c>
      <c r="H5" s="3" t="s">
        <v>2863</v>
      </c>
      <c r="I5">
        <v>2</v>
      </c>
      <c r="J5">
        <v>19</v>
      </c>
      <c r="K5">
        <v>38</v>
      </c>
      <c r="L5">
        <f t="shared" si="2"/>
        <v>8378</v>
      </c>
      <c r="M5">
        <f t="shared" si="3"/>
        <v>435.29243256147055</v>
      </c>
      <c r="N5" t="str">
        <f t="shared" si="0"/>
        <v/>
      </c>
      <c r="O5" s="15" t="str">
        <f t="shared" si="1"/>
        <v>insert into noskrien_reit (dalibnieks, rez,skriesim_db,sacensibas) values ('Lūsis Gints',8378,'','Zebrus ezera un Pokaiņu meža Stirnu buks – 33 km/Lūsis');</v>
      </c>
    </row>
    <row r="6" spans="1:15" ht="15">
      <c r="A6" s="7" t="s">
        <v>3306</v>
      </c>
      <c r="B6" t="s">
        <v>5066</v>
      </c>
      <c r="C6" t="s">
        <v>6207</v>
      </c>
      <c r="D6" t="s">
        <v>5444</v>
      </c>
      <c r="E6" t="s">
        <v>6208</v>
      </c>
      <c r="F6" t="s">
        <v>5089</v>
      </c>
      <c r="G6" s="3">
        <v>0.10098379629629629</v>
      </c>
      <c r="H6" s="3" t="s">
        <v>2864</v>
      </c>
      <c r="I6">
        <v>2</v>
      </c>
      <c r="J6">
        <v>25</v>
      </c>
      <c r="K6">
        <v>25</v>
      </c>
      <c r="L6">
        <f t="shared" si="2"/>
        <v>8725</v>
      </c>
      <c r="M6">
        <f t="shared" si="3"/>
        <v>417.98051575931231</v>
      </c>
      <c r="N6" t="str">
        <f t="shared" si="0"/>
        <v/>
      </c>
      <c r="O6" s="15" t="str">
        <f t="shared" si="1"/>
        <v>insert into noskrien_reit (dalibnieks, rez,skriesim_db,sacensibas) values ('Klepers Uldis',8725,'','Zebrus ezera un Pokaiņu meža Stirnu buks – 33 km/Lūsis');</v>
      </c>
    </row>
    <row r="7" spans="1:15" ht="15">
      <c r="A7" s="7" t="s">
        <v>3307</v>
      </c>
      <c r="B7" t="s">
        <v>4969</v>
      </c>
      <c r="C7" t="s">
        <v>5496</v>
      </c>
      <c r="D7" t="s">
        <v>5444</v>
      </c>
      <c r="F7" t="s">
        <v>6209</v>
      </c>
      <c r="G7" s="3">
        <v>0.10482638888888889</v>
      </c>
      <c r="H7" s="3" t="s">
        <v>2865</v>
      </c>
      <c r="I7">
        <v>2</v>
      </c>
      <c r="J7">
        <v>30</v>
      </c>
      <c r="K7">
        <v>57</v>
      </c>
      <c r="L7">
        <f t="shared" si="2"/>
        <v>9057</v>
      </c>
      <c r="M7">
        <f t="shared" si="3"/>
        <v>402.65871701446395</v>
      </c>
      <c r="N7" t="str">
        <f t="shared" si="0"/>
        <v/>
      </c>
      <c r="O7" s="15" t="str">
        <f t="shared" si="1"/>
        <v>insert into noskrien_reit (dalibnieks, rez,skriesim_db,sacensibas) values ('Auziņš Mārtiņš',9057,'','Zebrus ezera un Pokaiņu meža Stirnu buks – 33 km/Lūsis');</v>
      </c>
    </row>
    <row r="8" spans="1:15" ht="15">
      <c r="A8" s="7" t="s">
        <v>3308</v>
      </c>
      <c r="B8" t="s">
        <v>4936</v>
      </c>
      <c r="C8" t="s">
        <v>4937</v>
      </c>
      <c r="D8" t="s">
        <v>5444</v>
      </c>
      <c r="E8" t="s">
        <v>5088</v>
      </c>
      <c r="F8" t="s">
        <v>5084</v>
      </c>
      <c r="G8" s="3">
        <v>0.10832175925925926</v>
      </c>
      <c r="H8" s="3" t="s">
        <v>2866</v>
      </c>
      <c r="I8">
        <v>2</v>
      </c>
      <c r="J8">
        <v>35</v>
      </c>
      <c r="K8">
        <v>59</v>
      </c>
      <c r="L8">
        <f t="shared" si="2"/>
        <v>9359</v>
      </c>
      <c r="M8">
        <f t="shared" si="3"/>
        <v>389.66556256010256</v>
      </c>
      <c r="N8" t="str">
        <f t="shared" si="0"/>
        <v>y</v>
      </c>
      <c r="O8" s="15" t="str">
        <f t="shared" si="1"/>
        <v>insert into noskrien_reit (dalibnieks, rez,skriesim_db,sacensibas) values ('Broks Kristaps',9359,'y','Zebrus ezera un Pokaiņu meža Stirnu buks – 33 km/Lūsis');</v>
      </c>
    </row>
    <row r="9" spans="1:15" ht="15">
      <c r="A9" s="7" t="s">
        <v>3309</v>
      </c>
      <c r="B9" t="s">
        <v>4969</v>
      </c>
      <c r="C9" t="s">
        <v>4982</v>
      </c>
      <c r="D9" t="s">
        <v>5444</v>
      </c>
      <c r="E9" t="s">
        <v>5446</v>
      </c>
      <c r="F9" t="s">
        <v>5089</v>
      </c>
      <c r="G9" s="3">
        <v>0.10890046296296296</v>
      </c>
      <c r="H9" s="3" t="s">
        <v>2867</v>
      </c>
      <c r="I9">
        <v>2</v>
      </c>
      <c r="J9">
        <v>36</v>
      </c>
      <c r="K9">
        <v>49</v>
      </c>
      <c r="L9">
        <f t="shared" si="2"/>
        <v>9409</v>
      </c>
      <c r="M9">
        <f t="shared" si="3"/>
        <v>387.59485598894679</v>
      </c>
      <c r="N9" t="str">
        <f t="shared" si="0"/>
        <v/>
      </c>
      <c r="O9" s="15" t="str">
        <f t="shared" si="1"/>
        <v>insert into noskrien_reit (dalibnieks, rez,skriesim_db,sacensibas) values ('Puriņš Mārtiņš',9409,'','Zebrus ezera un Pokaiņu meža Stirnu buks – 33 km/Lūsis');</v>
      </c>
    </row>
    <row r="10" spans="1:15" ht="15">
      <c r="A10" s="7" t="s">
        <v>3310</v>
      </c>
      <c r="B10" t="s">
        <v>5053</v>
      </c>
      <c r="C10" t="s">
        <v>5054</v>
      </c>
      <c r="D10" t="s">
        <v>5444</v>
      </c>
      <c r="F10" t="s">
        <v>5085</v>
      </c>
      <c r="G10" s="3">
        <v>0.11126157407407407</v>
      </c>
      <c r="H10" s="3" t="s">
        <v>2868</v>
      </c>
      <c r="I10">
        <v>2</v>
      </c>
      <c r="J10">
        <v>40</v>
      </c>
      <c r="K10">
        <v>13</v>
      </c>
      <c r="L10">
        <f t="shared" si="2"/>
        <v>9613</v>
      </c>
      <c r="M10">
        <f t="shared" si="3"/>
        <v>379.36960366170814</v>
      </c>
      <c r="N10" t="str">
        <f t="shared" si="0"/>
        <v/>
      </c>
      <c r="O10" s="15" t="str">
        <f t="shared" si="1"/>
        <v>insert into noskrien_reit (dalibnieks, rez,skriesim_db,sacensibas) values ('Rumbenieks Andis',9613,'','Zebrus ezera un Pokaiņu meža Stirnu buks – 33 km/Lūsis');</v>
      </c>
    </row>
    <row r="11" spans="1:15" ht="15">
      <c r="A11" s="7" t="s">
        <v>3311</v>
      </c>
      <c r="B11" t="s">
        <v>5018</v>
      </c>
      <c r="C11" t="s">
        <v>6210</v>
      </c>
      <c r="D11" t="s">
        <v>5442</v>
      </c>
      <c r="E11" t="s">
        <v>5101</v>
      </c>
      <c r="F11" t="s">
        <v>5089</v>
      </c>
      <c r="G11" s="3">
        <v>0.11149305555555555</v>
      </c>
      <c r="H11" s="3" t="s">
        <v>2869</v>
      </c>
      <c r="I11">
        <v>2</v>
      </c>
      <c r="J11">
        <v>40</v>
      </c>
      <c r="K11">
        <v>33</v>
      </c>
      <c r="L11">
        <f t="shared" si="2"/>
        <v>9633</v>
      </c>
      <c r="M11">
        <f t="shared" si="3"/>
        <v>378.58195785321288</v>
      </c>
      <c r="N11" t="str">
        <f t="shared" si="0"/>
        <v/>
      </c>
      <c r="O11" s="15" t="str">
        <f t="shared" si="1"/>
        <v>insert into noskrien_reit (dalibnieks, rez,skriesim_db,sacensibas) values ('Glušņevs Didzis',9633,'','Zebrus ezera un Pokaiņu meža Stirnu buks – 33 km/Lūsis');</v>
      </c>
    </row>
    <row r="12" spans="1:15" ht="15">
      <c r="A12" s="7" t="s">
        <v>3312</v>
      </c>
      <c r="B12" t="s">
        <v>5168</v>
      </c>
      <c r="C12" t="s">
        <v>6211</v>
      </c>
      <c r="D12" t="s">
        <v>5444</v>
      </c>
      <c r="E12" t="s">
        <v>5445</v>
      </c>
      <c r="F12" t="s">
        <v>5237</v>
      </c>
      <c r="G12" s="3">
        <v>0.11289351851851852</v>
      </c>
      <c r="H12" s="3" t="s">
        <v>2870</v>
      </c>
      <c r="I12">
        <v>2</v>
      </c>
      <c r="J12">
        <v>42</v>
      </c>
      <c r="K12">
        <v>34</v>
      </c>
      <c r="L12">
        <f t="shared" si="2"/>
        <v>9754</v>
      </c>
      <c r="M12">
        <f t="shared" si="3"/>
        <v>373.8855854008612</v>
      </c>
      <c r="N12" t="str">
        <f t="shared" si="0"/>
        <v/>
      </c>
      <c r="O12" s="15" t="str">
        <f t="shared" si="1"/>
        <v>insert into noskrien_reit (dalibnieks, rez,skriesim_db,sacensibas) values ('Damškalns Juris',9754,'','Zebrus ezera un Pokaiņu meža Stirnu buks – 33 km/Lūsis');</v>
      </c>
    </row>
    <row r="13" spans="1:15" ht="15">
      <c r="A13" s="7" t="s">
        <v>3313</v>
      </c>
      <c r="B13" t="s">
        <v>4936</v>
      </c>
      <c r="C13" t="s">
        <v>6212</v>
      </c>
      <c r="D13" t="s">
        <v>5444</v>
      </c>
      <c r="E13" t="s">
        <v>5453</v>
      </c>
      <c r="F13" t="s">
        <v>5089</v>
      </c>
      <c r="G13" s="3">
        <v>0.11336805555555556</v>
      </c>
      <c r="H13" s="3" t="s">
        <v>2871</v>
      </c>
      <c r="I13">
        <v>2</v>
      </c>
      <c r="J13">
        <v>43</v>
      </c>
      <c r="K13">
        <v>15</v>
      </c>
      <c r="L13">
        <f t="shared" si="2"/>
        <v>9795</v>
      </c>
      <c r="M13">
        <f t="shared" si="3"/>
        <v>372.32057172026543</v>
      </c>
      <c r="N13" t="str">
        <f t="shared" si="0"/>
        <v/>
      </c>
      <c r="O13" s="15" t="str">
        <f t="shared" si="1"/>
        <v>insert into noskrien_reit (dalibnieks, rez,skriesim_db,sacensibas) values ('Epners Kristaps',9795,'','Zebrus ezera un Pokaiņu meža Stirnu buks – 33 km/Lūsis');</v>
      </c>
    </row>
    <row r="14" spans="1:15" ht="15">
      <c r="A14" s="7" t="s">
        <v>3314</v>
      </c>
      <c r="B14" t="s">
        <v>4988</v>
      </c>
      <c r="C14" t="s">
        <v>6213</v>
      </c>
      <c r="D14" t="s">
        <v>5451</v>
      </c>
      <c r="F14" t="s">
        <v>5243</v>
      </c>
      <c r="G14" s="3">
        <v>0.1135300925925926</v>
      </c>
      <c r="H14" s="3" t="s">
        <v>2872</v>
      </c>
      <c r="I14">
        <v>2</v>
      </c>
      <c r="J14">
        <v>43</v>
      </c>
      <c r="K14">
        <v>29</v>
      </c>
      <c r="L14">
        <f t="shared" si="2"/>
        <v>9809</v>
      </c>
      <c r="M14">
        <f t="shared" si="3"/>
        <v>371.7891732082781</v>
      </c>
      <c r="N14" t="str">
        <f t="shared" si="0"/>
        <v/>
      </c>
      <c r="O14" s="15" t="str">
        <f t="shared" si="1"/>
        <v>insert into noskrien_reit (dalibnieks, rez,skriesim_db,sacensibas) values ('Saulītis Nikolajs',9809,'','Zebrus ezera un Pokaiņu meža Stirnu buks – 33 km/Lūsis');</v>
      </c>
    </row>
    <row r="15" spans="1:15" ht="15">
      <c r="A15" s="7" t="s">
        <v>3315</v>
      </c>
      <c r="B15" t="s">
        <v>5168</v>
      </c>
      <c r="C15" t="s">
        <v>5169</v>
      </c>
      <c r="D15" t="s">
        <v>5451</v>
      </c>
      <c r="E15" t="s">
        <v>5450</v>
      </c>
      <c r="F15" t="s">
        <v>5170</v>
      </c>
      <c r="G15" s="3">
        <v>0.11475694444444444</v>
      </c>
      <c r="H15" s="3" t="s">
        <v>2873</v>
      </c>
      <c r="I15">
        <v>2</v>
      </c>
      <c r="J15">
        <v>45</v>
      </c>
      <c r="K15">
        <v>15</v>
      </c>
      <c r="L15">
        <f t="shared" si="2"/>
        <v>9915</v>
      </c>
      <c r="M15">
        <f t="shared" si="3"/>
        <v>367.81442259203232</v>
      </c>
      <c r="N15" t="str">
        <f t="shared" si="0"/>
        <v/>
      </c>
      <c r="O15" s="15" t="str">
        <f t="shared" si="1"/>
        <v>insert into noskrien_reit (dalibnieks, rez,skriesim_db,sacensibas) values ('Šehtels Juris',9915,'','Zebrus ezera un Pokaiņu meža Stirnu buks – 33 km/Lūsis');</v>
      </c>
    </row>
    <row r="16" spans="1:15" ht="15">
      <c r="A16" s="7" t="s">
        <v>3316</v>
      </c>
      <c r="B16" t="s">
        <v>5177</v>
      </c>
      <c r="C16" t="s">
        <v>5178</v>
      </c>
      <c r="D16" t="s">
        <v>5444</v>
      </c>
      <c r="E16" t="s">
        <v>6214</v>
      </c>
      <c r="F16" t="s">
        <v>5115</v>
      </c>
      <c r="G16" s="3">
        <v>0.11633101851851851</v>
      </c>
      <c r="H16" s="3" t="s">
        <v>2874</v>
      </c>
      <c r="I16">
        <v>2</v>
      </c>
      <c r="J16">
        <v>47</v>
      </c>
      <c r="K16">
        <v>31</v>
      </c>
      <c r="L16">
        <f t="shared" si="2"/>
        <v>10051</v>
      </c>
      <c r="M16">
        <f t="shared" si="3"/>
        <v>362.83752860411903</v>
      </c>
      <c r="N16" t="str">
        <f t="shared" si="0"/>
        <v/>
      </c>
      <c r="O16" s="15" t="str">
        <f t="shared" si="1"/>
        <v>insert into noskrien_reit (dalibnieks, rez,skriesim_db,sacensibas) values ('Šuļga Ruslans',10051,'','Zebrus ezera un Pokaiņu meža Stirnu buks – 33 km/Lūsis');</v>
      </c>
    </row>
    <row r="17" spans="1:15" ht="15">
      <c r="A17" s="7" t="s">
        <v>3317</v>
      </c>
      <c r="B17" t="s">
        <v>6215</v>
      </c>
      <c r="C17" t="s">
        <v>6216</v>
      </c>
      <c r="D17" t="s">
        <v>5442</v>
      </c>
      <c r="F17" t="s">
        <v>5113</v>
      </c>
      <c r="G17" s="3">
        <v>0.11731481481481482</v>
      </c>
      <c r="H17" s="3" t="s">
        <v>2875</v>
      </c>
      <c r="I17">
        <v>2</v>
      </c>
      <c r="J17">
        <v>48</v>
      </c>
      <c r="K17">
        <v>56</v>
      </c>
      <c r="L17">
        <f t="shared" si="2"/>
        <v>10136</v>
      </c>
      <c r="M17">
        <f t="shared" si="3"/>
        <v>359.79479084451464</v>
      </c>
      <c r="N17" t="str">
        <f t="shared" si="0"/>
        <v/>
      </c>
      <c r="O17" s="15" t="str">
        <f t="shared" si="1"/>
        <v>insert into noskrien_reit (dalibnieks, rez,skriesim_db,sacensibas) values ('Lupkins Vents',10136,'','Zebrus ezera un Pokaiņu meža Stirnu buks – 33 km/Lūsis');</v>
      </c>
    </row>
    <row r="18" spans="1:15" ht="15">
      <c r="A18" s="7" t="s">
        <v>3318</v>
      </c>
      <c r="B18" t="s">
        <v>4939</v>
      </c>
      <c r="C18" t="s">
        <v>4940</v>
      </c>
      <c r="D18" t="s">
        <v>5444</v>
      </c>
      <c r="E18" t="s">
        <v>5088</v>
      </c>
      <c r="F18" t="s">
        <v>5089</v>
      </c>
      <c r="G18" s="3">
        <v>0.11831018518518517</v>
      </c>
      <c r="H18" s="3" t="s">
        <v>2876</v>
      </c>
      <c r="I18">
        <v>2</v>
      </c>
      <c r="J18">
        <v>50</v>
      </c>
      <c r="K18">
        <v>22</v>
      </c>
      <c r="L18">
        <f t="shared" si="2"/>
        <v>10222</v>
      </c>
      <c r="M18">
        <f t="shared" si="3"/>
        <v>356.76775582077875</v>
      </c>
      <c r="N18" t="str">
        <f t="shared" si="0"/>
        <v>y</v>
      </c>
      <c r="O18" s="15" t="str">
        <f t="shared" si="1"/>
        <v>insert into noskrien_reit (dalibnieks, rez,skriesim_db,sacensibas) values ('Limanāns Dainis',10222,'y','Zebrus ezera un Pokaiņu meža Stirnu buks – 33 km/Lūsis');</v>
      </c>
    </row>
    <row r="19" spans="1:15" ht="15">
      <c r="A19" s="7" t="s">
        <v>3319</v>
      </c>
      <c r="B19" t="s">
        <v>4948</v>
      </c>
      <c r="C19" t="s">
        <v>4949</v>
      </c>
      <c r="D19" t="s">
        <v>5444</v>
      </c>
      <c r="E19" t="s">
        <v>5088</v>
      </c>
      <c r="F19" t="s">
        <v>5089</v>
      </c>
      <c r="G19" s="3">
        <v>0.11831018518518517</v>
      </c>
      <c r="H19" s="3" t="s">
        <v>2876</v>
      </c>
      <c r="I19">
        <v>2</v>
      </c>
      <c r="J19">
        <v>50</v>
      </c>
      <c r="K19">
        <v>22</v>
      </c>
      <c r="L19">
        <f t="shared" si="2"/>
        <v>10222</v>
      </c>
      <c r="M19">
        <f t="shared" si="3"/>
        <v>356.76775582077875</v>
      </c>
      <c r="N19" t="str">
        <f t="shared" si="0"/>
        <v>y</v>
      </c>
      <c r="O19" s="15" t="str">
        <f t="shared" si="1"/>
        <v>insert into noskrien_reit (dalibnieks, rez,skriesim_db,sacensibas) values ('Vanters Edgars',10222,'y','Zebrus ezera un Pokaiņu meža Stirnu buks – 33 km/Lūsis');</v>
      </c>
    </row>
    <row r="20" spans="1:15" ht="15">
      <c r="A20" s="7" t="s">
        <v>3320</v>
      </c>
      <c r="B20" t="s">
        <v>5012</v>
      </c>
      <c r="C20" t="s">
        <v>5059</v>
      </c>
      <c r="D20" t="s">
        <v>5444</v>
      </c>
      <c r="E20" t="s">
        <v>5088</v>
      </c>
      <c r="F20" t="s">
        <v>5089</v>
      </c>
      <c r="G20" s="3">
        <v>0.11831018518518517</v>
      </c>
      <c r="H20" s="3" t="s">
        <v>2876</v>
      </c>
      <c r="I20">
        <v>2</v>
      </c>
      <c r="J20">
        <v>50</v>
      </c>
      <c r="K20">
        <v>22</v>
      </c>
      <c r="L20">
        <f t="shared" si="2"/>
        <v>10222</v>
      </c>
      <c r="M20">
        <f t="shared" si="3"/>
        <v>356.76775582077875</v>
      </c>
      <c r="N20" t="str">
        <f t="shared" si="0"/>
        <v>y</v>
      </c>
      <c r="O20" s="15" t="str">
        <f t="shared" si="1"/>
        <v>insert into noskrien_reit (dalibnieks, rez,skriesim_db,sacensibas) values ('Rērihs Dzintars',10222,'y','Zebrus ezera un Pokaiņu meža Stirnu buks – 33 km/Lūsis');</v>
      </c>
    </row>
    <row r="21" spans="1:15" ht="15">
      <c r="A21" s="7" t="s">
        <v>3321</v>
      </c>
      <c r="B21" t="s">
        <v>5179</v>
      </c>
      <c r="C21" t="s">
        <v>5180</v>
      </c>
      <c r="D21" t="s">
        <v>5457</v>
      </c>
      <c r="E21" t="s">
        <v>5367</v>
      </c>
      <c r="F21" t="s">
        <v>5116</v>
      </c>
      <c r="G21" s="3">
        <v>0.11935185185185186</v>
      </c>
      <c r="H21" s="3" t="s">
        <v>2877</v>
      </c>
      <c r="I21">
        <v>2</v>
      </c>
      <c r="J21">
        <v>51</v>
      </c>
      <c r="K21">
        <v>52</v>
      </c>
      <c r="L21">
        <f t="shared" si="2"/>
        <v>10312</v>
      </c>
      <c r="M21">
        <f t="shared" si="3"/>
        <v>353.65399534522885</v>
      </c>
      <c r="N21" t="str">
        <f t="shared" si="0"/>
        <v/>
      </c>
      <c r="O21" s="15" t="str">
        <f t="shared" si="1"/>
        <v>insert into noskrien_reit (dalibnieks, rez,skriesim_db,sacensibas) values ('Čakle Laura',10312,'','Zebrus ezera un Pokaiņu meža Stirnu buks – 33 km/Lūsis');</v>
      </c>
    </row>
    <row r="22" spans="1:15" ht="15">
      <c r="A22" s="7" t="s">
        <v>3322</v>
      </c>
      <c r="B22" t="s">
        <v>4960</v>
      </c>
      <c r="C22" t="s">
        <v>6217</v>
      </c>
      <c r="D22" t="s">
        <v>5451</v>
      </c>
      <c r="E22" t="s">
        <v>5195</v>
      </c>
      <c r="F22" t="s">
        <v>5115</v>
      </c>
      <c r="G22" s="3">
        <v>0.12055555555555557</v>
      </c>
      <c r="H22" s="3" t="s">
        <v>2878</v>
      </c>
      <c r="I22">
        <v>2</v>
      </c>
      <c r="J22">
        <v>53</v>
      </c>
      <c r="K22">
        <v>36</v>
      </c>
      <c r="L22">
        <f t="shared" si="2"/>
        <v>10416</v>
      </c>
      <c r="M22">
        <f t="shared" si="3"/>
        <v>350.12288786482338</v>
      </c>
      <c r="N22" t="str">
        <f t="shared" si="0"/>
        <v/>
      </c>
      <c r="O22" s="15" t="str">
        <f t="shared" si="1"/>
        <v>insert into noskrien_reit (dalibnieks, rez,skriesim_db,sacensibas) values ('Pankoks Māris',10416,'','Zebrus ezera un Pokaiņu meža Stirnu buks – 33 km/Lūsis');</v>
      </c>
    </row>
    <row r="23" spans="1:15" ht="15">
      <c r="A23" s="7" t="s">
        <v>3323</v>
      </c>
      <c r="B23" t="s">
        <v>6218</v>
      </c>
      <c r="C23" t="s">
        <v>6219</v>
      </c>
      <c r="D23" t="s">
        <v>5457</v>
      </c>
      <c r="E23" t="s">
        <v>5195</v>
      </c>
      <c r="F23" t="s">
        <v>5115</v>
      </c>
      <c r="G23" s="3">
        <v>0.12056712962962964</v>
      </c>
      <c r="H23" s="3" t="s">
        <v>2879</v>
      </c>
      <c r="I23">
        <v>2</v>
      </c>
      <c r="J23">
        <v>53</v>
      </c>
      <c r="K23">
        <v>37</v>
      </c>
      <c r="L23">
        <f t="shared" si="2"/>
        <v>10417</v>
      </c>
      <c r="M23">
        <f t="shared" si="3"/>
        <v>350.08927714313143</v>
      </c>
      <c r="N23" t="str">
        <f t="shared" si="0"/>
        <v/>
      </c>
      <c r="O23" s="15" t="str">
        <f t="shared" si="1"/>
        <v>insert into noskrien_reit (dalibnieks, rez,skriesim_db,sacensibas) values ('Štūla-Pankoka Irīna',10417,'','Zebrus ezera un Pokaiņu meža Stirnu buks – 33 km/Lūsis');</v>
      </c>
    </row>
    <row r="24" spans="1:15" ht="15">
      <c r="A24" s="7" t="s">
        <v>3324</v>
      </c>
      <c r="B24" t="s">
        <v>4988</v>
      </c>
      <c r="C24" t="s">
        <v>4989</v>
      </c>
      <c r="D24" t="s">
        <v>5451</v>
      </c>
      <c r="E24" t="s">
        <v>5093</v>
      </c>
      <c r="F24" t="s">
        <v>5094</v>
      </c>
      <c r="G24" s="3">
        <v>0.1209837962962963</v>
      </c>
      <c r="H24" s="3" t="s">
        <v>2880</v>
      </c>
      <c r="I24">
        <v>2</v>
      </c>
      <c r="J24">
        <v>54</v>
      </c>
      <c r="K24">
        <v>13</v>
      </c>
      <c r="L24">
        <f t="shared" si="2"/>
        <v>10453</v>
      </c>
      <c r="M24">
        <f t="shared" si="3"/>
        <v>348.88357409356166</v>
      </c>
      <c r="N24" t="str">
        <f t="shared" si="0"/>
        <v/>
      </c>
      <c r="O24" s="15" t="str">
        <f t="shared" si="1"/>
        <v>insert into noskrien_reit (dalibnieks, rez,skriesim_db,sacensibas) values ('Lucāns Nikolajs',10453,'','Zebrus ezera un Pokaiņu meža Stirnu buks – 33 km/Lūsis');</v>
      </c>
    </row>
    <row r="25" spans="1:15" ht="15">
      <c r="A25" s="7" t="s">
        <v>3325</v>
      </c>
      <c r="B25" t="s">
        <v>5139</v>
      </c>
      <c r="C25" t="s">
        <v>5140</v>
      </c>
      <c r="D25" t="s">
        <v>5444</v>
      </c>
      <c r="E25" t="s">
        <v>5141</v>
      </c>
      <c r="F25" t="s">
        <v>5106</v>
      </c>
      <c r="G25" s="3">
        <v>0.12109953703703703</v>
      </c>
      <c r="H25" s="3" t="s">
        <v>2881</v>
      </c>
      <c r="I25">
        <v>2</v>
      </c>
      <c r="J25">
        <v>54</v>
      </c>
      <c r="K25">
        <v>23</v>
      </c>
      <c r="L25">
        <f t="shared" si="2"/>
        <v>10463</v>
      </c>
      <c r="M25">
        <f t="shared" si="3"/>
        <v>348.55012902609195</v>
      </c>
      <c r="N25" t="str">
        <f t="shared" si="0"/>
        <v/>
      </c>
      <c r="O25" s="15" t="str">
        <f t="shared" si="1"/>
        <v>insert into noskrien_reit (dalibnieks, rez,skriesim_db,sacensibas) values ('Stivriņš Arvis',10463,'','Zebrus ezera un Pokaiņu meža Stirnu buks – 33 km/Lūsis');</v>
      </c>
    </row>
    <row r="26" spans="1:15" ht="15">
      <c r="A26" s="7" t="s">
        <v>3326</v>
      </c>
      <c r="B26" t="s">
        <v>4979</v>
      </c>
      <c r="C26" t="s">
        <v>4980</v>
      </c>
      <c r="D26" t="s">
        <v>5457</v>
      </c>
      <c r="E26" t="s">
        <v>5105</v>
      </c>
      <c r="F26" t="s">
        <v>5106</v>
      </c>
      <c r="G26" s="3">
        <v>0.12121527777777778</v>
      </c>
      <c r="H26" s="3" t="s">
        <v>7116</v>
      </c>
      <c r="I26">
        <v>2</v>
      </c>
      <c r="J26">
        <v>54</v>
      </c>
      <c r="K26">
        <v>33</v>
      </c>
      <c r="L26">
        <f t="shared" si="2"/>
        <v>10473</v>
      </c>
      <c r="M26">
        <f t="shared" si="3"/>
        <v>348.21732072949487</v>
      </c>
      <c r="N26" t="str">
        <f t="shared" si="0"/>
        <v/>
      </c>
      <c r="O26" s="15" t="str">
        <f t="shared" si="1"/>
        <v>insert into noskrien_reit (dalibnieks, rez,skriesim_db,sacensibas) values ('Helmane Karīna',10473,'','Zebrus ezera un Pokaiņu meža Stirnu buks – 33 km/Lūsis');</v>
      </c>
    </row>
    <row r="27" spans="1:15" ht="15">
      <c r="A27" s="7" t="s">
        <v>3327</v>
      </c>
      <c r="B27" t="s">
        <v>6220</v>
      </c>
      <c r="C27" t="s">
        <v>6221</v>
      </c>
      <c r="D27" t="s">
        <v>5444</v>
      </c>
      <c r="E27" t="s">
        <v>6222</v>
      </c>
      <c r="F27" t="s">
        <v>5089</v>
      </c>
      <c r="G27" s="3">
        <v>0.12230324074074074</v>
      </c>
      <c r="H27" s="3" t="s">
        <v>7120</v>
      </c>
      <c r="I27">
        <v>2</v>
      </c>
      <c r="J27">
        <v>56</v>
      </c>
      <c r="K27">
        <v>7</v>
      </c>
      <c r="L27">
        <f t="shared" si="2"/>
        <v>10567</v>
      </c>
      <c r="M27">
        <f t="shared" si="3"/>
        <v>345.11971231191444</v>
      </c>
      <c r="N27" t="str">
        <f t="shared" si="0"/>
        <v/>
      </c>
      <c r="O27" s="15" t="str">
        <f t="shared" si="1"/>
        <v>insert into noskrien_reit (dalibnieks, rez,skriesim_db,sacensibas) values ('Jakobi Hugo',10567,'','Zebrus ezera un Pokaiņu meža Stirnu buks – 33 km/Lūsis');</v>
      </c>
    </row>
    <row r="28" spans="1:15" ht="15">
      <c r="A28" s="7" t="s">
        <v>3328</v>
      </c>
      <c r="B28" t="s">
        <v>4963</v>
      </c>
      <c r="C28" t="s">
        <v>6223</v>
      </c>
      <c r="D28" t="s">
        <v>5451</v>
      </c>
      <c r="F28" t="s">
        <v>5104</v>
      </c>
      <c r="G28" s="3">
        <v>0.12239583333333333</v>
      </c>
      <c r="H28" s="3" t="s">
        <v>2882</v>
      </c>
      <c r="I28">
        <v>2</v>
      </c>
      <c r="J28">
        <v>56</v>
      </c>
      <c r="K28">
        <v>15</v>
      </c>
      <c r="L28">
        <f t="shared" si="2"/>
        <v>10575</v>
      </c>
      <c r="M28">
        <f t="shared" si="3"/>
        <v>344.85862884160753</v>
      </c>
      <c r="N28" t="str">
        <f t="shared" si="0"/>
        <v/>
      </c>
      <c r="O28" s="15" t="str">
        <f t="shared" si="1"/>
        <v>insert into noskrien_reit (dalibnieks, rez,skriesim_db,sacensibas) values ('Bundzinieks Aigars',10575,'','Zebrus ezera un Pokaiņu meža Stirnu buks – 33 km/Lūsis');</v>
      </c>
    </row>
    <row r="29" spans="1:15" ht="15">
      <c r="A29" s="7" t="s">
        <v>3329</v>
      </c>
      <c r="B29" t="s">
        <v>4992</v>
      </c>
      <c r="C29" t="s">
        <v>6224</v>
      </c>
      <c r="D29" t="s">
        <v>5444</v>
      </c>
      <c r="F29" t="s">
        <v>5087</v>
      </c>
      <c r="G29" s="3">
        <v>0.12258101851851851</v>
      </c>
      <c r="H29" s="3" t="s">
        <v>2883</v>
      </c>
      <c r="I29">
        <v>2</v>
      </c>
      <c r="J29">
        <v>56</v>
      </c>
      <c r="K29">
        <v>31</v>
      </c>
      <c r="L29">
        <f t="shared" si="2"/>
        <v>10591</v>
      </c>
      <c r="M29">
        <f t="shared" si="3"/>
        <v>344.33764517042772</v>
      </c>
      <c r="N29" t="str">
        <f t="shared" si="0"/>
        <v/>
      </c>
      <c r="O29" s="15" t="str">
        <f t="shared" si="1"/>
        <v>insert into noskrien_reit (dalibnieks, rez,skriesim_db,sacensibas) values ('Blatovs Dmitrijs',10591,'','Zebrus ezera un Pokaiņu meža Stirnu buks – 33 km/Lūsis');</v>
      </c>
    </row>
    <row r="30" spans="1:15" ht="15">
      <c r="A30" s="7" t="s">
        <v>3330</v>
      </c>
      <c r="B30" t="s">
        <v>4963</v>
      </c>
      <c r="C30" t="s">
        <v>5236</v>
      </c>
      <c r="D30" t="s">
        <v>5460</v>
      </c>
      <c r="E30" t="s">
        <v>5954</v>
      </c>
      <c r="F30" t="s">
        <v>5322</v>
      </c>
      <c r="G30" s="3">
        <v>0.12265046296296296</v>
      </c>
      <c r="H30" s="3" t="s">
        <v>2884</v>
      </c>
      <c r="I30">
        <v>2</v>
      </c>
      <c r="J30">
        <v>56</v>
      </c>
      <c r="K30">
        <v>37</v>
      </c>
      <c r="L30">
        <f t="shared" si="2"/>
        <v>10597</v>
      </c>
      <c r="M30">
        <f t="shared" si="3"/>
        <v>344.14268189110123</v>
      </c>
      <c r="N30" t="str">
        <f t="shared" si="0"/>
        <v/>
      </c>
      <c r="O30" s="15" t="str">
        <f t="shared" si="1"/>
        <v>insert into noskrien_reit (dalibnieks, rez,skriesim_db,sacensibas) values ('Lūsis Aigars',10597,'','Zebrus ezera un Pokaiņu meža Stirnu buks – 33 km/Lūsis');</v>
      </c>
    </row>
    <row r="31" spans="1:15" ht="15">
      <c r="A31" s="7" t="s">
        <v>3331</v>
      </c>
      <c r="B31" t="s">
        <v>6225</v>
      </c>
      <c r="C31" t="s">
        <v>6226</v>
      </c>
      <c r="D31" t="s">
        <v>5444</v>
      </c>
      <c r="E31" t="s">
        <v>5435</v>
      </c>
      <c r="F31" t="s">
        <v>5089</v>
      </c>
      <c r="G31" s="3">
        <v>0.12275462962962963</v>
      </c>
      <c r="H31" s="3" t="s">
        <v>2885</v>
      </c>
      <c r="I31">
        <v>2</v>
      </c>
      <c r="J31">
        <v>56</v>
      </c>
      <c r="K31">
        <v>46</v>
      </c>
      <c r="L31">
        <f t="shared" si="2"/>
        <v>10606</v>
      </c>
      <c r="M31">
        <f t="shared" si="3"/>
        <v>343.85065057514618</v>
      </c>
      <c r="N31" t="str">
        <f t="shared" si="0"/>
        <v/>
      </c>
      <c r="O31" s="15" t="str">
        <f t="shared" si="1"/>
        <v>insert into noskrien_reit (dalibnieks, rez,skriesim_db,sacensibas) values ('Caune Atis',10606,'','Zebrus ezera un Pokaiņu meža Stirnu buks – 33 km/Lūsis');</v>
      </c>
    </row>
    <row r="32" spans="1:15" ht="15">
      <c r="A32" s="7" t="s">
        <v>3332</v>
      </c>
      <c r="B32" t="s">
        <v>4963</v>
      </c>
      <c r="C32" t="s">
        <v>5176</v>
      </c>
      <c r="D32" t="s">
        <v>5451</v>
      </c>
      <c r="E32" t="s">
        <v>5088</v>
      </c>
      <c r="F32" t="s">
        <v>5089</v>
      </c>
      <c r="G32" s="3">
        <v>0.12550925925925926</v>
      </c>
      <c r="H32" s="3" t="s">
        <v>2886</v>
      </c>
      <c r="I32">
        <v>3</v>
      </c>
      <c r="J32">
        <v>0</v>
      </c>
      <c r="K32">
        <v>44</v>
      </c>
      <c r="L32">
        <f t="shared" si="2"/>
        <v>10844</v>
      </c>
      <c r="M32">
        <f t="shared" si="3"/>
        <v>336.30394688306899</v>
      </c>
      <c r="N32" t="str">
        <f t="shared" si="0"/>
        <v>y</v>
      </c>
      <c r="O32" s="15" t="str">
        <f t="shared" si="1"/>
        <v>insert into noskrien_reit (dalibnieks, rez,skriesim_db,sacensibas) values ('Dudelis Aigars',10844,'y','Zebrus ezera un Pokaiņu meža Stirnu buks – 33 km/Lūsis');</v>
      </c>
    </row>
    <row r="33" spans="1:15" ht="15">
      <c r="A33" s="7" t="s">
        <v>3333</v>
      </c>
      <c r="B33" t="s">
        <v>5162</v>
      </c>
      <c r="C33" t="s">
        <v>5142</v>
      </c>
      <c r="D33" t="s">
        <v>5444</v>
      </c>
      <c r="E33" t="s">
        <v>5456</v>
      </c>
      <c r="F33" t="s">
        <v>6227</v>
      </c>
      <c r="G33" s="3">
        <v>0.1259837962962963</v>
      </c>
      <c r="H33" s="3" t="s">
        <v>2887</v>
      </c>
      <c r="I33">
        <v>3</v>
      </c>
      <c r="J33">
        <v>1</v>
      </c>
      <c r="K33">
        <v>25</v>
      </c>
      <c r="L33">
        <f t="shared" si="2"/>
        <v>10885</v>
      </c>
      <c r="M33">
        <f t="shared" si="3"/>
        <v>335.03720716582455</v>
      </c>
      <c r="N33" t="str">
        <f t="shared" si="0"/>
        <v/>
      </c>
      <c r="O33" s="15" t="str">
        <f t="shared" si="1"/>
        <v>insert into noskrien_reit (dalibnieks, rez,skriesim_db,sacensibas) values ('Bērziņš Raitis',10885,'','Zebrus ezera un Pokaiņu meža Stirnu buks – 33 km/Lūsis');</v>
      </c>
    </row>
    <row r="34" spans="1:15" ht="15">
      <c r="A34" s="7" t="s">
        <v>3334</v>
      </c>
      <c r="B34" t="s">
        <v>4948</v>
      </c>
      <c r="C34" t="s">
        <v>6228</v>
      </c>
      <c r="D34" t="s">
        <v>5451</v>
      </c>
      <c r="E34" t="s">
        <v>6229</v>
      </c>
      <c r="F34" t="s">
        <v>5089</v>
      </c>
      <c r="G34" s="3">
        <v>0.1270138888888889</v>
      </c>
      <c r="H34" s="3" t="s">
        <v>2888</v>
      </c>
      <c r="I34">
        <v>3</v>
      </c>
      <c r="J34">
        <v>2</v>
      </c>
      <c r="K34">
        <v>54</v>
      </c>
      <c r="L34">
        <f t="shared" si="2"/>
        <v>10974</v>
      </c>
      <c r="M34">
        <f t="shared" si="3"/>
        <v>332.3200291598323</v>
      </c>
      <c r="N34" t="str">
        <f t="shared" ref="N34:N65" si="4">IF(E34="vsk noskrien","y","")</f>
        <v/>
      </c>
      <c r="O34" s="15" t="str">
        <f t="shared" ref="O34:O65" si="5">CONCATENATE("insert into noskrien_reit (dalibnieks, rez,skriesim_db,sacensibas) values ('",C34," ",B34,"',",L34,",'",N34,"','",$O$1,"');")</f>
        <v>insert into noskrien_reit (dalibnieks, rez,skriesim_db,sacensibas) values ('Goba Edgars',10974,'','Zebrus ezera un Pokaiņu meža Stirnu buks – 33 km/Lūsis');</v>
      </c>
    </row>
    <row r="35" spans="1:15" ht="15">
      <c r="A35" s="7" t="s">
        <v>3335</v>
      </c>
      <c r="B35" t="s">
        <v>5061</v>
      </c>
      <c r="C35" t="s">
        <v>5062</v>
      </c>
      <c r="D35" t="s">
        <v>5444</v>
      </c>
      <c r="E35" t="s">
        <v>5088</v>
      </c>
      <c r="F35" t="s">
        <v>5187</v>
      </c>
      <c r="G35" s="3">
        <v>0.12800925925925927</v>
      </c>
      <c r="H35" s="3" t="s">
        <v>2889</v>
      </c>
      <c r="I35">
        <v>3</v>
      </c>
      <c r="J35">
        <v>4</v>
      </c>
      <c r="K35">
        <v>20</v>
      </c>
      <c r="L35">
        <f t="shared" si="2"/>
        <v>11060</v>
      </c>
      <c r="M35">
        <f t="shared" si="3"/>
        <v>329.73598553345391</v>
      </c>
      <c r="N35" t="str">
        <f t="shared" si="4"/>
        <v>y</v>
      </c>
      <c r="O35" s="15" t="str">
        <f t="shared" si="5"/>
        <v>insert into noskrien_reit (dalibnieks, rez,skriesim_db,sacensibas) values ('Adijāns Kaspars',11060,'y','Zebrus ezera un Pokaiņu meža Stirnu buks – 33 km/Lūsis');</v>
      </c>
    </row>
    <row r="36" spans="1:15" ht="15">
      <c r="A36" s="7" t="s">
        <v>3336</v>
      </c>
      <c r="B36" t="s">
        <v>5017</v>
      </c>
      <c r="C36" t="s">
        <v>5213</v>
      </c>
      <c r="D36" t="s">
        <v>5451</v>
      </c>
      <c r="E36" t="s">
        <v>5313</v>
      </c>
      <c r="F36" t="s">
        <v>5115</v>
      </c>
      <c r="G36" s="3">
        <v>0.12826388888888887</v>
      </c>
      <c r="H36" s="3" t="s">
        <v>2890</v>
      </c>
      <c r="I36">
        <v>3</v>
      </c>
      <c r="J36">
        <v>4</v>
      </c>
      <c r="K36">
        <v>42</v>
      </c>
      <c r="L36">
        <f t="shared" si="2"/>
        <v>11082</v>
      </c>
      <c r="M36">
        <f t="shared" si="3"/>
        <v>329.08139325031584</v>
      </c>
      <c r="N36" t="str">
        <f t="shared" si="4"/>
        <v/>
      </c>
      <c r="O36" s="15" t="str">
        <f t="shared" si="5"/>
        <v>insert into noskrien_reit (dalibnieks, rez,skriesim_db,sacensibas) values ('Standzenieks Mārcis',11082,'','Zebrus ezera un Pokaiņu meža Stirnu buks – 33 km/Lūsis');</v>
      </c>
    </row>
    <row r="37" spans="1:15" ht="15">
      <c r="A37" s="7" t="s">
        <v>3337</v>
      </c>
      <c r="B37" t="s">
        <v>4975</v>
      </c>
      <c r="C37" t="s">
        <v>4976</v>
      </c>
      <c r="D37" t="s">
        <v>5451</v>
      </c>
      <c r="E37" t="s">
        <v>5088</v>
      </c>
      <c r="F37" t="s">
        <v>5089</v>
      </c>
      <c r="G37" s="3">
        <v>0.12935185185185186</v>
      </c>
      <c r="H37" s="3" t="s">
        <v>2891</v>
      </c>
      <c r="I37">
        <v>3</v>
      </c>
      <c r="J37">
        <v>6</v>
      </c>
      <c r="K37">
        <v>16</v>
      </c>
      <c r="L37">
        <f t="shared" si="2"/>
        <v>11176</v>
      </c>
      <c r="M37">
        <f t="shared" si="3"/>
        <v>326.31352899069435</v>
      </c>
      <c r="N37" t="str">
        <f t="shared" si="4"/>
        <v>y</v>
      </c>
      <c r="O37" s="15" t="str">
        <f t="shared" si="5"/>
        <v>insert into noskrien_reit (dalibnieks, rez,skriesim_db,sacensibas) values ('Actiņš Jānis',11176,'y','Zebrus ezera un Pokaiņu meža Stirnu buks – 33 km/Lūsis');</v>
      </c>
    </row>
    <row r="38" spans="1:15" ht="15">
      <c r="A38" s="7" t="s">
        <v>3338</v>
      </c>
      <c r="B38" t="s">
        <v>5038</v>
      </c>
      <c r="C38" t="s">
        <v>6230</v>
      </c>
      <c r="D38" t="s">
        <v>5444</v>
      </c>
      <c r="E38" t="s">
        <v>5467</v>
      </c>
      <c r="F38" t="s">
        <v>5089</v>
      </c>
      <c r="G38" s="3">
        <v>0.13028935185185184</v>
      </c>
      <c r="H38" s="3" t="s">
        <v>2892</v>
      </c>
      <c r="I38">
        <v>3</v>
      </c>
      <c r="J38">
        <v>7</v>
      </c>
      <c r="K38">
        <v>37</v>
      </c>
      <c r="L38">
        <f t="shared" si="2"/>
        <v>11257</v>
      </c>
      <c r="M38">
        <f t="shared" si="3"/>
        <v>323.96553255751974</v>
      </c>
      <c r="N38" t="str">
        <f t="shared" si="4"/>
        <v/>
      </c>
      <c r="O38" s="15" t="str">
        <f t="shared" si="5"/>
        <v>insert into noskrien_reit (dalibnieks, rez,skriesim_db,sacensibas) values ('Volfs Rihards',11257,'','Zebrus ezera un Pokaiņu meža Stirnu buks – 33 km/Lūsis');</v>
      </c>
    </row>
    <row r="39" spans="1:15" ht="15">
      <c r="A39" s="7" t="s">
        <v>3339</v>
      </c>
      <c r="B39" t="s">
        <v>4948</v>
      </c>
      <c r="C39" t="s">
        <v>6231</v>
      </c>
      <c r="D39" t="s">
        <v>5444</v>
      </c>
      <c r="E39" t="s">
        <v>5097</v>
      </c>
      <c r="F39" t="s">
        <v>5089</v>
      </c>
      <c r="G39" s="3">
        <v>0.13047453703703704</v>
      </c>
      <c r="H39" s="3" t="s">
        <v>2893</v>
      </c>
      <c r="I39">
        <v>3</v>
      </c>
      <c r="J39">
        <v>7</v>
      </c>
      <c r="K39">
        <v>53</v>
      </c>
      <c r="L39">
        <f t="shared" si="2"/>
        <v>11273</v>
      </c>
      <c r="M39">
        <f t="shared" si="3"/>
        <v>323.50572163576686</v>
      </c>
      <c r="N39" t="str">
        <f t="shared" si="4"/>
        <v/>
      </c>
      <c r="O39" s="15" t="str">
        <f t="shared" si="5"/>
        <v>insert into noskrien_reit (dalibnieks, rez,skriesim_db,sacensibas) values ('Peičs Edgars',11273,'','Zebrus ezera un Pokaiņu meža Stirnu buks – 33 km/Lūsis');</v>
      </c>
    </row>
    <row r="40" spans="1:15" ht="15">
      <c r="A40" s="7" t="s">
        <v>3340</v>
      </c>
      <c r="B40" t="s">
        <v>6232</v>
      </c>
      <c r="C40" t="s">
        <v>6233</v>
      </c>
      <c r="D40" t="s">
        <v>5442</v>
      </c>
      <c r="E40" t="s">
        <v>5441</v>
      </c>
      <c r="F40" t="s">
        <v>5087</v>
      </c>
      <c r="G40" s="3">
        <v>0.13054398148148147</v>
      </c>
      <c r="H40" s="3" t="s">
        <v>2894</v>
      </c>
      <c r="I40">
        <v>3</v>
      </c>
      <c r="J40">
        <v>7</v>
      </c>
      <c r="K40">
        <v>59</v>
      </c>
      <c r="L40">
        <f t="shared" si="2"/>
        <v>11279</v>
      </c>
      <c r="M40">
        <f t="shared" si="3"/>
        <v>323.33362886780742</v>
      </c>
      <c r="N40" t="str">
        <f t="shared" si="4"/>
        <v/>
      </c>
      <c r="O40" s="15" t="str">
        <f t="shared" si="5"/>
        <v>insert into noskrien_reit (dalibnieks, rez,skriesim_db,sacensibas) values ('Shutov Igor',11279,'','Zebrus ezera un Pokaiņu meža Stirnu buks – 33 km/Lūsis');</v>
      </c>
    </row>
    <row r="41" spans="1:15" ht="15">
      <c r="A41" s="7" t="s">
        <v>3341</v>
      </c>
      <c r="B41" t="s">
        <v>5137</v>
      </c>
      <c r="C41" t="s">
        <v>5509</v>
      </c>
      <c r="D41" t="s">
        <v>5444</v>
      </c>
      <c r="F41" t="s">
        <v>5089</v>
      </c>
      <c r="G41" s="3">
        <v>0.13064814814814815</v>
      </c>
      <c r="H41" s="3" t="s">
        <v>2895</v>
      </c>
      <c r="I41">
        <v>3</v>
      </c>
      <c r="J41">
        <v>8</v>
      </c>
      <c r="K41">
        <v>8</v>
      </c>
      <c r="L41">
        <f t="shared" si="2"/>
        <v>11288</v>
      </c>
      <c r="M41">
        <f t="shared" si="3"/>
        <v>323.07583274273566</v>
      </c>
      <c r="N41" t="str">
        <f t="shared" si="4"/>
        <v/>
      </c>
      <c r="O41" s="15" t="str">
        <f t="shared" si="5"/>
        <v>insert into noskrien_reit (dalibnieks, rez,skriesim_db,sacensibas) values ('Ielītis Ivo',11288,'','Zebrus ezera un Pokaiņu meža Stirnu buks – 33 km/Lūsis');</v>
      </c>
    </row>
    <row r="42" spans="1:15" ht="15">
      <c r="A42" s="7" t="s">
        <v>3342</v>
      </c>
      <c r="B42" t="s">
        <v>6234</v>
      </c>
      <c r="C42" t="s">
        <v>6235</v>
      </c>
      <c r="D42" t="s">
        <v>5444</v>
      </c>
      <c r="E42" t="s">
        <v>6236</v>
      </c>
      <c r="F42" t="s">
        <v>6237</v>
      </c>
      <c r="G42" s="3">
        <v>0.13119212962962964</v>
      </c>
      <c r="H42" s="3" t="s">
        <v>2896</v>
      </c>
      <c r="I42">
        <v>3</v>
      </c>
      <c r="J42">
        <v>8</v>
      </c>
      <c r="K42">
        <v>55</v>
      </c>
      <c r="L42">
        <f t="shared" si="2"/>
        <v>11335</v>
      </c>
      <c r="M42">
        <f t="shared" si="3"/>
        <v>321.73621526246137</v>
      </c>
      <c r="N42" t="str">
        <f t="shared" si="4"/>
        <v/>
      </c>
      <c r="O42" s="15" t="str">
        <f t="shared" si="5"/>
        <v>insert into noskrien_reit (dalibnieks, rez,skriesim_db,sacensibas) values ('Klimov Maxim',11335,'','Zebrus ezera un Pokaiņu meža Stirnu buks – 33 km/Lūsis');</v>
      </c>
    </row>
    <row r="43" spans="1:15" ht="15">
      <c r="A43" s="7" t="s">
        <v>3343</v>
      </c>
      <c r="B43" t="s">
        <v>6238</v>
      </c>
      <c r="C43" t="s">
        <v>6239</v>
      </c>
      <c r="D43" t="s">
        <v>5451</v>
      </c>
      <c r="E43" t="s">
        <v>5313</v>
      </c>
      <c r="F43" t="s">
        <v>6162</v>
      </c>
      <c r="G43" s="3">
        <v>0.13126157407407407</v>
      </c>
      <c r="H43" s="3" t="s">
        <v>2897</v>
      </c>
      <c r="I43">
        <v>3</v>
      </c>
      <c r="J43">
        <v>9</v>
      </c>
      <c r="K43">
        <v>1</v>
      </c>
      <c r="L43">
        <f t="shared" si="2"/>
        <v>11341</v>
      </c>
      <c r="M43">
        <f t="shared" si="3"/>
        <v>321.56599947094617</v>
      </c>
      <c r="N43" t="str">
        <f t="shared" si="4"/>
        <v/>
      </c>
      <c r="O43" s="15" t="str">
        <f t="shared" si="5"/>
        <v>insert into noskrien_reit (dalibnieks, rez,skriesim_db,sacensibas) values ('Gošs Aino',11341,'','Zebrus ezera un Pokaiņu meža Stirnu buks – 33 km/Lūsis');</v>
      </c>
    </row>
    <row r="44" spans="1:15" ht="15">
      <c r="A44" s="7" t="s">
        <v>3344</v>
      </c>
      <c r="B44" t="s">
        <v>4975</v>
      </c>
      <c r="C44" t="s">
        <v>5188</v>
      </c>
      <c r="D44" t="s">
        <v>5460</v>
      </c>
      <c r="E44" t="s">
        <v>5459</v>
      </c>
      <c r="F44" t="s">
        <v>5152</v>
      </c>
      <c r="G44" s="3">
        <v>0.13180555555555556</v>
      </c>
      <c r="H44" s="3" t="s">
        <v>2898</v>
      </c>
      <c r="I44">
        <v>3</v>
      </c>
      <c r="J44">
        <v>9</v>
      </c>
      <c r="K44">
        <v>48</v>
      </c>
      <c r="L44">
        <f t="shared" si="2"/>
        <v>11388</v>
      </c>
      <c r="M44">
        <f t="shared" si="3"/>
        <v>320.23884791008084</v>
      </c>
      <c r="N44" t="str">
        <f t="shared" si="4"/>
        <v/>
      </c>
      <c r="O44" s="15" t="str">
        <f t="shared" si="5"/>
        <v>insert into noskrien_reit (dalibnieks, rez,skriesim_db,sacensibas) values ('Važņevičs Jānis',11388,'','Zebrus ezera un Pokaiņu meža Stirnu buks – 33 km/Lūsis');</v>
      </c>
    </row>
    <row r="45" spans="1:15" ht="15">
      <c r="A45" s="7" t="s">
        <v>3345</v>
      </c>
      <c r="B45" t="s">
        <v>4969</v>
      </c>
      <c r="C45" t="s">
        <v>6240</v>
      </c>
      <c r="D45" t="s">
        <v>5444</v>
      </c>
      <c r="E45" t="s">
        <v>5466</v>
      </c>
      <c r="F45" t="s">
        <v>5104</v>
      </c>
      <c r="G45" s="3">
        <v>0.13206018518518517</v>
      </c>
      <c r="H45" s="3" t="s">
        <v>2899</v>
      </c>
      <c r="I45">
        <v>3</v>
      </c>
      <c r="J45">
        <v>10</v>
      </c>
      <c r="K45">
        <v>10</v>
      </c>
      <c r="L45">
        <f t="shared" si="2"/>
        <v>11410</v>
      </c>
      <c r="M45">
        <f t="shared" si="3"/>
        <v>319.62138475021914</v>
      </c>
      <c r="N45" t="str">
        <f t="shared" si="4"/>
        <v/>
      </c>
      <c r="O45" s="15" t="str">
        <f t="shared" si="5"/>
        <v>insert into noskrien_reit (dalibnieks, rez,skriesim_db,sacensibas) values ('Niklass Mārtiņš',11410,'','Zebrus ezera un Pokaiņu meža Stirnu buks – 33 km/Lūsis');</v>
      </c>
    </row>
    <row r="46" spans="1:15" ht="15">
      <c r="A46" s="7" t="s">
        <v>3346</v>
      </c>
      <c r="B46" t="s">
        <v>5165</v>
      </c>
      <c r="C46" t="s">
        <v>5508</v>
      </c>
      <c r="D46" t="s">
        <v>5444</v>
      </c>
      <c r="E46" t="s">
        <v>5088</v>
      </c>
      <c r="F46" t="s">
        <v>5089</v>
      </c>
      <c r="G46" s="3">
        <v>0.1336111111111111</v>
      </c>
      <c r="H46" s="3" t="s">
        <v>2900</v>
      </c>
      <c r="I46">
        <v>3</v>
      </c>
      <c r="J46">
        <v>12</v>
      </c>
      <c r="K46">
        <v>24</v>
      </c>
      <c r="L46">
        <f t="shared" si="2"/>
        <v>11544</v>
      </c>
      <c r="M46">
        <f t="shared" si="3"/>
        <v>315.91129591129589</v>
      </c>
      <c r="N46" t="str">
        <f t="shared" si="4"/>
        <v>y</v>
      </c>
      <c r="O46" s="15" t="str">
        <f t="shared" si="5"/>
        <v>insert into noskrien_reit (dalibnieks, rez,skriesim_db,sacensibas) values ('Šalms Ingus',11544,'y','Zebrus ezera un Pokaiņu meža Stirnu buks – 33 km/Lūsis');</v>
      </c>
    </row>
    <row r="47" spans="1:15" ht="15">
      <c r="A47" s="7" t="s">
        <v>3347</v>
      </c>
      <c r="B47" t="s">
        <v>5524</v>
      </c>
      <c r="C47" t="s">
        <v>6241</v>
      </c>
      <c r="D47" t="s">
        <v>5444</v>
      </c>
      <c r="F47" t="s">
        <v>5089</v>
      </c>
      <c r="G47" s="3">
        <v>0.13435185185185186</v>
      </c>
      <c r="H47" s="3" t="s">
        <v>2901</v>
      </c>
      <c r="I47">
        <v>3</v>
      </c>
      <c r="J47">
        <v>13</v>
      </c>
      <c r="K47">
        <v>28</v>
      </c>
      <c r="L47">
        <f t="shared" si="2"/>
        <v>11608</v>
      </c>
      <c r="M47">
        <f t="shared" si="3"/>
        <v>314.16953824948314</v>
      </c>
      <c r="N47" t="str">
        <f t="shared" si="4"/>
        <v/>
      </c>
      <c r="O47" s="15" t="str">
        <f t="shared" si="5"/>
        <v>insert into noskrien_reit (dalibnieks, rez,skriesim_db,sacensibas) values ('Tērauds Anrijs',11608,'','Zebrus ezera un Pokaiņu meža Stirnu buks – 33 km/Lūsis');</v>
      </c>
    </row>
    <row r="48" spans="1:15" ht="15">
      <c r="A48" s="7" t="s">
        <v>3348</v>
      </c>
      <c r="B48" t="s">
        <v>5531</v>
      </c>
      <c r="C48" t="s">
        <v>5532</v>
      </c>
      <c r="D48" t="s">
        <v>5457</v>
      </c>
      <c r="E48" t="s">
        <v>5472</v>
      </c>
      <c r="F48" t="s">
        <v>5087</v>
      </c>
      <c r="G48" s="3">
        <v>0.13458333333333333</v>
      </c>
      <c r="H48" s="3" t="s">
        <v>2902</v>
      </c>
      <c r="I48">
        <v>3</v>
      </c>
      <c r="J48">
        <v>13</v>
      </c>
      <c r="K48">
        <v>48</v>
      </c>
      <c r="L48">
        <f t="shared" si="2"/>
        <v>11628</v>
      </c>
      <c r="M48">
        <f t="shared" si="3"/>
        <v>313.62917096663227</v>
      </c>
      <c r="N48" t="str">
        <f t="shared" si="4"/>
        <v/>
      </c>
      <c r="O48" s="15" t="str">
        <f t="shared" si="5"/>
        <v>insert into noskrien_reit (dalibnieks, rez,skriesim_db,sacensibas) values ('Kirilova Viviana',11628,'','Zebrus ezera un Pokaiņu meža Stirnu buks – 33 km/Lūsis');</v>
      </c>
    </row>
    <row r="49" spans="1:15" ht="15">
      <c r="A49" s="7" t="s">
        <v>3349</v>
      </c>
      <c r="B49" t="s">
        <v>5036</v>
      </c>
      <c r="C49" t="s">
        <v>5189</v>
      </c>
      <c r="D49" t="s">
        <v>5451</v>
      </c>
      <c r="E49" t="s">
        <v>5118</v>
      </c>
      <c r="F49" t="s">
        <v>5118</v>
      </c>
      <c r="G49" s="3">
        <v>0.13503472222222221</v>
      </c>
      <c r="H49" s="3" t="s">
        <v>7143</v>
      </c>
      <c r="I49">
        <v>3</v>
      </c>
      <c r="J49">
        <v>14</v>
      </c>
      <c r="K49">
        <v>27</v>
      </c>
      <c r="L49">
        <f t="shared" si="2"/>
        <v>11667</v>
      </c>
      <c r="M49">
        <f t="shared" si="3"/>
        <v>312.5807834061884</v>
      </c>
      <c r="N49" t="str">
        <f t="shared" si="4"/>
        <v/>
      </c>
      <c r="O49" s="15" t="str">
        <f t="shared" si="5"/>
        <v>insert into noskrien_reit (dalibnieks, rez,skriesim_db,sacensibas) values ('Ivzāns Roberts',11667,'','Zebrus ezera un Pokaiņu meža Stirnu buks – 33 km/Lūsis');</v>
      </c>
    </row>
    <row r="50" spans="1:15" ht="15">
      <c r="A50" s="7" t="s">
        <v>3350</v>
      </c>
      <c r="B50" t="s">
        <v>4969</v>
      </c>
      <c r="C50" t="s">
        <v>4986</v>
      </c>
      <c r="D50" t="s">
        <v>5442</v>
      </c>
      <c r="E50" t="s">
        <v>5088</v>
      </c>
      <c r="F50" t="s">
        <v>5089</v>
      </c>
      <c r="G50" s="3">
        <v>0.13510416666666666</v>
      </c>
      <c r="H50" s="3" t="s">
        <v>2903</v>
      </c>
      <c r="I50">
        <v>3</v>
      </c>
      <c r="J50">
        <v>14</v>
      </c>
      <c r="K50">
        <v>33</v>
      </c>
      <c r="L50">
        <f t="shared" si="2"/>
        <v>11673</v>
      </c>
      <c r="M50">
        <f t="shared" si="3"/>
        <v>312.42011479482568</v>
      </c>
      <c r="N50" t="str">
        <f t="shared" si="4"/>
        <v>y</v>
      </c>
      <c r="O50" s="15" t="str">
        <f t="shared" si="5"/>
        <v>insert into noskrien_reit (dalibnieks, rez,skriesim_db,sacensibas) values ('Plaudis Mārtiņš',11673,'y','Zebrus ezera un Pokaiņu meža Stirnu buks – 33 km/Lūsis');</v>
      </c>
    </row>
    <row r="51" spans="1:15" ht="15">
      <c r="A51" s="7" t="s">
        <v>3351</v>
      </c>
      <c r="B51" t="s">
        <v>5008</v>
      </c>
      <c r="C51" t="s">
        <v>6242</v>
      </c>
      <c r="D51" t="s">
        <v>5444</v>
      </c>
      <c r="E51" t="s">
        <v>5088</v>
      </c>
      <c r="F51" t="s">
        <v>5102</v>
      </c>
      <c r="G51" s="3">
        <v>0.13521990740740741</v>
      </c>
      <c r="H51" s="3" t="s">
        <v>2904</v>
      </c>
      <c r="I51">
        <v>3</v>
      </c>
      <c r="J51">
        <v>14</v>
      </c>
      <c r="K51">
        <v>43</v>
      </c>
      <c r="L51">
        <f t="shared" si="2"/>
        <v>11683</v>
      </c>
      <c r="M51">
        <f t="shared" si="3"/>
        <v>312.15270050500726</v>
      </c>
      <c r="N51" t="str">
        <f t="shared" si="4"/>
        <v>y</v>
      </c>
      <c r="O51" s="15" t="str">
        <f t="shared" si="5"/>
        <v>insert into noskrien_reit (dalibnieks, rez,skriesim_db,sacensibas) values ('Bāliņš Andris',11683,'y','Zebrus ezera un Pokaiņu meža Stirnu buks – 33 km/Lūsis');</v>
      </c>
    </row>
    <row r="52" spans="1:15" ht="15">
      <c r="A52" s="7" t="s">
        <v>3352</v>
      </c>
      <c r="B52" t="s">
        <v>4975</v>
      </c>
      <c r="C52" t="s">
        <v>5171</v>
      </c>
      <c r="D52" t="s">
        <v>5444</v>
      </c>
      <c r="E52" t="s">
        <v>5462</v>
      </c>
      <c r="F52" t="s">
        <v>6243</v>
      </c>
      <c r="G52" s="3">
        <v>0.13553240740740741</v>
      </c>
      <c r="H52" s="3" t="s">
        <v>2905</v>
      </c>
      <c r="I52">
        <v>3</v>
      </c>
      <c r="J52">
        <v>15</v>
      </c>
      <c r="K52">
        <v>10</v>
      </c>
      <c r="L52">
        <f t="shared" si="2"/>
        <v>11710</v>
      </c>
      <c r="M52">
        <f t="shared" si="3"/>
        <v>311.4329632792485</v>
      </c>
      <c r="N52" t="str">
        <f t="shared" si="4"/>
        <v/>
      </c>
      <c r="O52" s="15" t="str">
        <f t="shared" si="5"/>
        <v>insert into noskrien_reit (dalibnieks, rez,skriesim_db,sacensibas) values ('Dūka Jānis',11710,'','Zebrus ezera un Pokaiņu meža Stirnu buks – 33 km/Lūsis');</v>
      </c>
    </row>
    <row r="53" spans="1:15" ht="15">
      <c r="A53" s="7" t="s">
        <v>3353</v>
      </c>
      <c r="B53" t="s">
        <v>4990</v>
      </c>
      <c r="C53" t="s">
        <v>4998</v>
      </c>
      <c r="D53" t="s">
        <v>5444</v>
      </c>
      <c r="E53" t="s">
        <v>5098</v>
      </c>
      <c r="F53" t="s">
        <v>5089</v>
      </c>
      <c r="G53" s="3">
        <v>0.13586805555555556</v>
      </c>
      <c r="H53" s="3" t="s">
        <v>2906</v>
      </c>
      <c r="I53">
        <v>3</v>
      </c>
      <c r="J53">
        <v>15</v>
      </c>
      <c r="K53">
        <v>39</v>
      </c>
      <c r="L53">
        <f t="shared" si="2"/>
        <v>11739</v>
      </c>
      <c r="M53">
        <f t="shared" si="3"/>
        <v>310.66359996592558</v>
      </c>
      <c r="N53" t="str">
        <f t="shared" si="4"/>
        <v/>
      </c>
      <c r="O53" s="15" t="str">
        <f t="shared" si="5"/>
        <v>insert into noskrien_reit (dalibnieks, rez,skriesim_db,sacensibas) values ('Kumpiņš Ainārs',11739,'','Zebrus ezera un Pokaiņu meža Stirnu buks – 33 km/Lūsis');</v>
      </c>
    </row>
    <row r="54" spans="1:15" ht="15">
      <c r="A54" s="7" t="s">
        <v>3354</v>
      </c>
      <c r="B54" t="s">
        <v>4956</v>
      </c>
      <c r="C54" t="s">
        <v>4957</v>
      </c>
      <c r="D54" t="s">
        <v>5444</v>
      </c>
      <c r="E54" t="s">
        <v>5088</v>
      </c>
      <c r="F54" t="s">
        <v>5089</v>
      </c>
      <c r="G54" s="3">
        <v>0.1361111111111111</v>
      </c>
      <c r="H54" s="3" t="s">
        <v>2907</v>
      </c>
      <c r="I54">
        <v>3</v>
      </c>
      <c r="J54">
        <v>16</v>
      </c>
      <c r="K54">
        <v>0</v>
      </c>
      <c r="L54">
        <f t="shared" si="2"/>
        <v>11760</v>
      </c>
      <c r="M54">
        <f t="shared" si="3"/>
        <v>310.108843537415</v>
      </c>
      <c r="N54" t="str">
        <f t="shared" si="4"/>
        <v>y</v>
      </c>
      <c r="O54" s="15" t="str">
        <f t="shared" si="5"/>
        <v>insert into noskrien_reit (dalibnieks, rez,skriesim_db,sacensibas) values ('Kveders Gatis',11760,'y','Zebrus ezera un Pokaiņu meža Stirnu buks – 33 km/Lūsis');</v>
      </c>
    </row>
    <row r="55" spans="1:15" ht="15">
      <c r="A55" s="7" t="s">
        <v>3355</v>
      </c>
      <c r="B55" t="s">
        <v>4948</v>
      </c>
      <c r="C55" t="s">
        <v>4977</v>
      </c>
      <c r="D55" t="s">
        <v>5444</v>
      </c>
      <c r="E55" t="s">
        <v>5088</v>
      </c>
      <c r="F55" t="s">
        <v>5089</v>
      </c>
      <c r="G55" s="3">
        <v>0.13626157407407408</v>
      </c>
      <c r="H55" s="3" t="s">
        <v>2908</v>
      </c>
      <c r="I55">
        <v>3</v>
      </c>
      <c r="J55">
        <v>16</v>
      </c>
      <c r="K55">
        <v>13</v>
      </c>
      <c r="L55">
        <f t="shared" si="2"/>
        <v>11773</v>
      </c>
      <c r="M55">
        <f t="shared" si="3"/>
        <v>309.76641467765228</v>
      </c>
      <c r="N55" t="str">
        <f t="shared" si="4"/>
        <v>y</v>
      </c>
      <c r="O55" s="15" t="str">
        <f t="shared" si="5"/>
        <v>insert into noskrien_reit (dalibnieks, rez,skriesim_db,sacensibas) values ('Rencis Edgars',11773,'y','Zebrus ezera un Pokaiņu meža Stirnu buks – 33 km/Lūsis');</v>
      </c>
    </row>
    <row r="56" spans="1:15" ht="15">
      <c r="A56" s="7" t="s">
        <v>3356</v>
      </c>
      <c r="B56" t="s">
        <v>4963</v>
      </c>
      <c r="C56" t="s">
        <v>4964</v>
      </c>
      <c r="D56" t="s">
        <v>5444</v>
      </c>
      <c r="E56" t="s">
        <v>5088</v>
      </c>
      <c r="F56" t="s">
        <v>6244</v>
      </c>
      <c r="G56" s="3">
        <v>0.13665509259259259</v>
      </c>
      <c r="H56" s="3" t="s">
        <v>2909</v>
      </c>
      <c r="I56">
        <v>3</v>
      </c>
      <c r="J56">
        <v>16</v>
      </c>
      <c r="K56">
        <v>47</v>
      </c>
      <c r="L56">
        <f t="shared" si="2"/>
        <v>11807</v>
      </c>
      <c r="M56">
        <f t="shared" si="3"/>
        <v>308.87439654442278</v>
      </c>
      <c r="N56" t="str">
        <f t="shared" si="4"/>
        <v>y</v>
      </c>
      <c r="O56" s="15" t="str">
        <f t="shared" si="5"/>
        <v>insert into noskrien_reit (dalibnieks, rez,skriesim_db,sacensibas) values ('Čeksters Aigars',11807,'y','Zebrus ezera un Pokaiņu meža Stirnu buks – 33 km/Lūsis');</v>
      </c>
    </row>
    <row r="57" spans="1:15" ht="15">
      <c r="A57" s="7" t="s">
        <v>3357</v>
      </c>
      <c r="B57" t="s">
        <v>5262</v>
      </c>
      <c r="C57" t="s">
        <v>6245</v>
      </c>
      <c r="D57" t="s">
        <v>5451</v>
      </c>
      <c r="F57" t="s">
        <v>5089</v>
      </c>
      <c r="G57" s="3">
        <v>0.13724537037037035</v>
      </c>
      <c r="H57" s="3" t="s">
        <v>2910</v>
      </c>
      <c r="I57">
        <v>3</v>
      </c>
      <c r="J57">
        <v>17</v>
      </c>
      <c r="K57">
        <v>38</v>
      </c>
      <c r="L57">
        <f t="shared" si="2"/>
        <v>11858</v>
      </c>
      <c r="M57">
        <f t="shared" si="3"/>
        <v>307.54596053297354</v>
      </c>
      <c r="N57" t="str">
        <f t="shared" si="4"/>
        <v/>
      </c>
      <c r="O57" s="15" t="str">
        <f t="shared" si="5"/>
        <v>insert into noskrien_reit (dalibnieks, rez,skriesim_db,sacensibas) values ('Germovs Arvīds',11858,'','Zebrus ezera un Pokaiņu meža Stirnu buks – 33 km/Lūsis');</v>
      </c>
    </row>
    <row r="58" spans="1:15" ht="15">
      <c r="A58" s="7" t="s">
        <v>3358</v>
      </c>
      <c r="B58" t="s">
        <v>5008</v>
      </c>
      <c r="C58" t="s">
        <v>4940</v>
      </c>
      <c r="D58" t="s">
        <v>5444</v>
      </c>
      <c r="E58" t="s">
        <v>5461</v>
      </c>
      <c r="F58" t="s">
        <v>5184</v>
      </c>
      <c r="G58" s="3">
        <v>0.13796296296296295</v>
      </c>
      <c r="H58" s="3" t="s">
        <v>2911</v>
      </c>
      <c r="I58">
        <v>3</v>
      </c>
      <c r="J58">
        <v>18</v>
      </c>
      <c r="K58">
        <v>40</v>
      </c>
      <c r="L58">
        <f t="shared" si="2"/>
        <v>11920</v>
      </c>
      <c r="M58">
        <f t="shared" si="3"/>
        <v>305.94630872483225</v>
      </c>
      <c r="N58" t="str">
        <f t="shared" si="4"/>
        <v/>
      </c>
      <c r="O58" s="15" t="str">
        <f t="shared" si="5"/>
        <v>insert into noskrien_reit (dalibnieks, rez,skriesim_db,sacensibas) values ('Limanāns Andris',11920,'','Zebrus ezera un Pokaiņu meža Stirnu buks – 33 km/Lūsis');</v>
      </c>
    </row>
    <row r="59" spans="1:15" ht="15">
      <c r="A59" s="7" t="s">
        <v>3359</v>
      </c>
      <c r="B59" t="s">
        <v>5066</v>
      </c>
      <c r="C59" t="s">
        <v>5067</v>
      </c>
      <c r="D59" t="s">
        <v>5444</v>
      </c>
      <c r="F59" t="s">
        <v>6246</v>
      </c>
      <c r="G59" s="3">
        <v>0.13870370370370369</v>
      </c>
      <c r="H59" s="3" t="s">
        <v>2912</v>
      </c>
      <c r="I59">
        <v>3</v>
      </c>
      <c r="J59">
        <v>19</v>
      </c>
      <c r="K59">
        <v>44</v>
      </c>
      <c r="L59">
        <f t="shared" si="2"/>
        <v>11984</v>
      </c>
      <c r="M59">
        <f t="shared" si="3"/>
        <v>304.31241655540725</v>
      </c>
      <c r="N59" t="str">
        <f t="shared" si="4"/>
        <v/>
      </c>
      <c r="O59" s="15" t="str">
        <f t="shared" si="5"/>
        <v>insert into noskrien_reit (dalibnieks, rez,skriesim_db,sacensibas) values ('Pormeisters Uldis',11984,'','Zebrus ezera un Pokaiņu meža Stirnu buks – 33 km/Lūsis');</v>
      </c>
    </row>
    <row r="60" spans="1:15" ht="15">
      <c r="A60" s="7" t="s">
        <v>3360</v>
      </c>
      <c r="B60" t="s">
        <v>4975</v>
      </c>
      <c r="C60" t="s">
        <v>6247</v>
      </c>
      <c r="D60" t="s">
        <v>5451</v>
      </c>
      <c r="E60" t="s">
        <v>6248</v>
      </c>
      <c r="F60" t="s">
        <v>5089</v>
      </c>
      <c r="G60" s="3">
        <v>0.13946759259259259</v>
      </c>
      <c r="H60" s="3" t="s">
        <v>2913</v>
      </c>
      <c r="I60">
        <v>3</v>
      </c>
      <c r="J60">
        <v>20</v>
      </c>
      <c r="K60">
        <v>50</v>
      </c>
      <c r="L60">
        <f t="shared" si="2"/>
        <v>12050</v>
      </c>
      <c r="M60">
        <f t="shared" si="3"/>
        <v>302.64564315352698</v>
      </c>
      <c r="N60" t="str">
        <f t="shared" si="4"/>
        <v/>
      </c>
      <c r="O60" s="15" t="str">
        <f t="shared" si="5"/>
        <v>insert into noskrien_reit (dalibnieks, rez,skriesim_db,sacensibas) values ('Šnepste Jānis',12050,'','Zebrus ezera un Pokaiņu meža Stirnu buks – 33 km/Lūsis');</v>
      </c>
    </row>
    <row r="61" spans="1:15" ht="15">
      <c r="A61" s="7" t="s">
        <v>3361</v>
      </c>
      <c r="B61" t="s">
        <v>4947</v>
      </c>
      <c r="C61" t="s">
        <v>6249</v>
      </c>
      <c r="D61" t="s">
        <v>5444</v>
      </c>
      <c r="E61" t="s">
        <v>6250</v>
      </c>
      <c r="F61" t="s">
        <v>5089</v>
      </c>
      <c r="G61" s="3">
        <v>0.13956018518518518</v>
      </c>
      <c r="H61" s="3" t="s">
        <v>2914</v>
      </c>
      <c r="I61">
        <v>3</v>
      </c>
      <c r="J61">
        <v>20</v>
      </c>
      <c r="K61">
        <v>58</v>
      </c>
      <c r="L61">
        <f t="shared" si="2"/>
        <v>12058</v>
      </c>
      <c r="M61">
        <f t="shared" si="3"/>
        <v>302.44484989218779</v>
      </c>
      <c r="N61" t="str">
        <f t="shared" si="4"/>
        <v/>
      </c>
      <c r="O61" s="15" t="str">
        <f t="shared" si="5"/>
        <v>insert into noskrien_reit (dalibnieks, rez,skriesim_db,sacensibas) values ('Saveļjevs Viktors',12058,'','Zebrus ezera un Pokaiņu meža Stirnu buks – 33 km/Lūsis');</v>
      </c>
    </row>
    <row r="62" spans="1:15" ht="15">
      <c r="A62" s="7" t="s">
        <v>3362</v>
      </c>
      <c r="B62" t="s">
        <v>5061</v>
      </c>
      <c r="C62" t="s">
        <v>5617</v>
      </c>
      <c r="D62" t="s">
        <v>5444</v>
      </c>
      <c r="E62" t="s">
        <v>5618</v>
      </c>
      <c r="F62" t="s">
        <v>5089</v>
      </c>
      <c r="G62" s="3">
        <v>0.14033564814814814</v>
      </c>
      <c r="H62" s="3" t="s">
        <v>2915</v>
      </c>
      <c r="I62">
        <v>3</v>
      </c>
      <c r="J62">
        <v>22</v>
      </c>
      <c r="K62">
        <v>5</v>
      </c>
      <c r="L62">
        <f t="shared" si="2"/>
        <v>12125</v>
      </c>
      <c r="M62">
        <f t="shared" si="3"/>
        <v>300.77360824742266</v>
      </c>
      <c r="N62" t="str">
        <f t="shared" si="4"/>
        <v/>
      </c>
      <c r="O62" s="15" t="str">
        <f t="shared" si="5"/>
        <v>insert into noskrien_reit (dalibnieks, rez,skriesim_db,sacensibas) values ('Laizāns Kaspars',12125,'','Zebrus ezera un Pokaiņu meža Stirnu buks – 33 km/Lūsis');</v>
      </c>
    </row>
    <row r="63" spans="1:15" ht="15">
      <c r="A63" s="7" t="s">
        <v>3363</v>
      </c>
      <c r="B63" t="s">
        <v>5021</v>
      </c>
      <c r="C63" t="s">
        <v>5022</v>
      </c>
      <c r="D63" t="s">
        <v>5457</v>
      </c>
      <c r="E63" t="s">
        <v>5088</v>
      </c>
      <c r="F63" t="s">
        <v>5089</v>
      </c>
      <c r="G63" s="3">
        <v>0.14063657407407407</v>
      </c>
      <c r="H63" s="3" t="s">
        <v>2916</v>
      </c>
      <c r="I63">
        <v>3</v>
      </c>
      <c r="J63">
        <v>22</v>
      </c>
      <c r="K63">
        <v>31</v>
      </c>
      <c r="L63">
        <f t="shared" si="2"/>
        <v>12151</v>
      </c>
      <c r="M63">
        <f t="shared" si="3"/>
        <v>300.1300304501687</v>
      </c>
      <c r="N63" t="str">
        <f t="shared" si="4"/>
        <v>y</v>
      </c>
      <c r="O63" s="15" t="str">
        <f t="shared" si="5"/>
        <v>insert into noskrien_reit (dalibnieks, rez,skriesim_db,sacensibas) values ('Amoliņa Gunta',12151,'y','Zebrus ezera un Pokaiņu meža Stirnu buks – 33 km/Lūsis');</v>
      </c>
    </row>
    <row r="64" spans="1:15" ht="15">
      <c r="A64" s="7" t="s">
        <v>3364</v>
      </c>
      <c r="B64" t="s">
        <v>5218</v>
      </c>
      <c r="C64" t="s">
        <v>6251</v>
      </c>
      <c r="D64" t="s">
        <v>5444</v>
      </c>
      <c r="F64" t="s">
        <v>5089</v>
      </c>
      <c r="G64" s="3">
        <v>0.14171296296296296</v>
      </c>
      <c r="H64" s="3" t="s">
        <v>2917</v>
      </c>
      <c r="I64">
        <v>3</v>
      </c>
      <c r="J64">
        <v>24</v>
      </c>
      <c r="K64">
        <v>4</v>
      </c>
      <c r="L64">
        <f t="shared" si="2"/>
        <v>12244</v>
      </c>
      <c r="M64">
        <f t="shared" si="3"/>
        <v>297.85037569421758</v>
      </c>
      <c r="N64" t="str">
        <f t="shared" si="4"/>
        <v/>
      </c>
      <c r="O64" s="15" t="str">
        <f t="shared" si="5"/>
        <v>insert into noskrien_reit (dalibnieks, rez,skriesim_db,sacensibas) values ('Bāris Armands',12244,'','Zebrus ezera un Pokaiņu meža Stirnu buks – 33 km/Lūsis');</v>
      </c>
    </row>
    <row r="65" spans="1:15" ht="15">
      <c r="A65" s="7" t="s">
        <v>3365</v>
      </c>
      <c r="B65" t="s">
        <v>4960</v>
      </c>
      <c r="C65" t="s">
        <v>6252</v>
      </c>
      <c r="D65" t="s">
        <v>5444</v>
      </c>
      <c r="E65" t="s">
        <v>5088</v>
      </c>
      <c r="F65" t="s">
        <v>5109</v>
      </c>
      <c r="G65" s="3">
        <v>0.14201388888888888</v>
      </c>
      <c r="H65" s="3" t="s">
        <v>2918</v>
      </c>
      <c r="I65">
        <v>3</v>
      </c>
      <c r="J65">
        <v>24</v>
      </c>
      <c r="K65">
        <v>30</v>
      </c>
      <c r="L65">
        <f t="shared" si="2"/>
        <v>12270</v>
      </c>
      <c r="M65">
        <f t="shared" si="3"/>
        <v>297.21923390383051</v>
      </c>
      <c r="N65" t="str">
        <f t="shared" si="4"/>
        <v>y</v>
      </c>
      <c r="O65" s="15" t="str">
        <f t="shared" si="5"/>
        <v>insert into noskrien_reit (dalibnieks, rez,skriesim_db,sacensibas) values ('Ūselis Māris',12270,'y','Zebrus ezera un Pokaiņu meža Stirnu buks – 33 km/Lūsis');</v>
      </c>
    </row>
    <row r="66" spans="1:15" ht="15">
      <c r="A66" s="7" t="s">
        <v>3366</v>
      </c>
      <c r="B66" t="s">
        <v>5168</v>
      </c>
      <c r="C66" t="s">
        <v>5528</v>
      </c>
      <c r="D66" t="s">
        <v>5451</v>
      </c>
      <c r="F66" t="s">
        <v>5116</v>
      </c>
      <c r="G66" s="3">
        <v>0.14230324074074074</v>
      </c>
      <c r="H66" s="3" t="s">
        <v>2919</v>
      </c>
      <c r="I66">
        <v>3</v>
      </c>
      <c r="J66">
        <v>24</v>
      </c>
      <c r="K66">
        <v>55</v>
      </c>
      <c r="L66">
        <f t="shared" si="2"/>
        <v>12295</v>
      </c>
      <c r="M66">
        <f t="shared" si="3"/>
        <v>296.61488409922731</v>
      </c>
      <c r="N66" t="str">
        <f t="shared" ref="N66:N97" si="6">IF(E66="vsk noskrien","y","")</f>
        <v/>
      </c>
      <c r="O66" s="15" t="str">
        <f t="shared" ref="O66:O97" si="7">CONCATENATE("insert into noskrien_reit (dalibnieks, rez,skriesim_db,sacensibas) values ('",C66," ",B66,"',",L66,",'",N66,"','",$O$1,"');")</f>
        <v>insert into noskrien_reit (dalibnieks, rez,skriesim_db,sacensibas) values ('Čerņadjevs Juris',12295,'','Zebrus ezera un Pokaiņu meža Stirnu buks – 33 km/Lūsis');</v>
      </c>
    </row>
    <row r="67" spans="1:15" ht="15">
      <c r="A67" s="7" t="s">
        <v>3367</v>
      </c>
      <c r="B67" t="s">
        <v>5120</v>
      </c>
      <c r="C67" t="s">
        <v>6253</v>
      </c>
      <c r="D67" t="s">
        <v>5444</v>
      </c>
      <c r="E67" t="s">
        <v>6037</v>
      </c>
      <c r="F67" t="s">
        <v>5089</v>
      </c>
      <c r="G67" s="3">
        <v>0.14288194444444444</v>
      </c>
      <c r="H67" s="3" t="s">
        <v>2920</v>
      </c>
      <c r="I67">
        <v>3</v>
      </c>
      <c r="J67">
        <v>25</v>
      </c>
      <c r="K67">
        <v>45</v>
      </c>
      <c r="L67">
        <f t="shared" ref="L67:L130" si="8">I67*3600+J67*60+K67</f>
        <v>12345</v>
      </c>
      <c r="M67">
        <f t="shared" ref="M67:M130" si="9">$L$2/L67*460</f>
        <v>295.41352774402594</v>
      </c>
      <c r="N67" t="str">
        <f t="shared" si="6"/>
        <v/>
      </c>
      <c r="O67" s="15" t="str">
        <f t="shared" si="7"/>
        <v>insert into noskrien_reit (dalibnieks, rez,skriesim_db,sacensibas) values ('Tumašs Mareks',12345,'','Zebrus ezera un Pokaiņu meža Stirnu buks – 33 km/Lūsis');</v>
      </c>
    </row>
    <row r="68" spans="1:15" ht="15">
      <c r="A68" s="7" t="s">
        <v>3368</v>
      </c>
      <c r="B68" t="s">
        <v>5018</v>
      </c>
      <c r="C68" t="s">
        <v>5511</v>
      </c>
      <c r="D68" t="s">
        <v>5444</v>
      </c>
      <c r="E68" t="s">
        <v>5449</v>
      </c>
      <c r="F68" t="s">
        <v>5237</v>
      </c>
      <c r="G68" s="3">
        <v>0.14309027777777777</v>
      </c>
      <c r="H68" s="3" t="s">
        <v>2921</v>
      </c>
      <c r="I68">
        <v>3</v>
      </c>
      <c r="J68">
        <v>26</v>
      </c>
      <c r="K68">
        <v>3</v>
      </c>
      <c r="L68">
        <f t="shared" si="8"/>
        <v>12363</v>
      </c>
      <c r="M68">
        <f t="shared" si="9"/>
        <v>294.98341826417538</v>
      </c>
      <c r="N68" t="str">
        <f t="shared" si="6"/>
        <v/>
      </c>
      <c r="O68" s="15" t="str">
        <f t="shared" si="7"/>
        <v>insert into noskrien_reit (dalibnieks, rez,skriesim_db,sacensibas) values ('Videmanis Didzis',12363,'','Zebrus ezera un Pokaiņu meža Stirnu buks – 33 km/Lūsis');</v>
      </c>
    </row>
    <row r="69" spans="1:15" ht="15">
      <c r="A69" s="7" t="s">
        <v>3369</v>
      </c>
      <c r="B69" t="s">
        <v>4963</v>
      </c>
      <c r="C69" t="s">
        <v>6254</v>
      </c>
      <c r="D69" t="s">
        <v>5444</v>
      </c>
      <c r="E69" t="s">
        <v>5088</v>
      </c>
      <c r="F69" t="s">
        <v>5089</v>
      </c>
      <c r="G69" s="3">
        <v>0.14334490740740741</v>
      </c>
      <c r="H69" s="3" t="s">
        <v>2922</v>
      </c>
      <c r="I69">
        <v>3</v>
      </c>
      <c r="J69">
        <v>26</v>
      </c>
      <c r="K69">
        <v>25</v>
      </c>
      <c r="L69">
        <f t="shared" si="8"/>
        <v>12385</v>
      </c>
      <c r="M69">
        <f t="shared" si="9"/>
        <v>294.45942672587807</v>
      </c>
      <c r="N69" t="str">
        <f t="shared" si="6"/>
        <v>y</v>
      </c>
      <c r="O69" s="15" t="str">
        <f t="shared" si="7"/>
        <v>insert into noskrien_reit (dalibnieks, rez,skriesim_db,sacensibas) values ('Gedroics Aigars',12385,'y','Zebrus ezera un Pokaiņu meža Stirnu buks – 33 km/Lūsis');</v>
      </c>
    </row>
    <row r="70" spans="1:15" ht="15">
      <c r="A70" s="7" t="s">
        <v>3370</v>
      </c>
      <c r="B70" t="s">
        <v>5005</v>
      </c>
      <c r="C70" t="s">
        <v>5020</v>
      </c>
      <c r="D70" t="s">
        <v>5444</v>
      </c>
      <c r="E70" t="s">
        <v>5088</v>
      </c>
      <c r="F70" t="s">
        <v>5089</v>
      </c>
      <c r="G70" s="3">
        <v>0.14356481481481481</v>
      </c>
      <c r="H70" s="3" t="s">
        <v>2923</v>
      </c>
      <c r="I70">
        <v>3</v>
      </c>
      <c r="J70">
        <v>26</v>
      </c>
      <c r="K70">
        <v>44</v>
      </c>
      <c r="L70">
        <f t="shared" si="8"/>
        <v>12404</v>
      </c>
      <c r="M70">
        <f t="shared" si="9"/>
        <v>294.00838439213157</v>
      </c>
      <c r="N70" t="str">
        <f t="shared" si="6"/>
        <v>y</v>
      </c>
      <c r="O70" s="15" t="str">
        <f t="shared" si="7"/>
        <v>insert into noskrien_reit (dalibnieks, rez,skriesim_db,sacensibas) values ('Pētersons Miks',12404,'y','Zebrus ezera un Pokaiņu meža Stirnu buks – 33 km/Lūsis');</v>
      </c>
    </row>
    <row r="71" spans="1:15" ht="15">
      <c r="A71" s="7" t="s">
        <v>3371</v>
      </c>
      <c r="B71" t="s">
        <v>5008</v>
      </c>
      <c r="C71" t="s">
        <v>5287</v>
      </c>
      <c r="D71" t="s">
        <v>5451</v>
      </c>
      <c r="F71" t="s">
        <v>5470</v>
      </c>
      <c r="G71" s="3">
        <v>0.14356481481481481</v>
      </c>
      <c r="H71" s="3" t="s">
        <v>2923</v>
      </c>
      <c r="I71">
        <v>3</v>
      </c>
      <c r="J71">
        <v>26</v>
      </c>
      <c r="K71">
        <v>44</v>
      </c>
      <c r="L71">
        <f t="shared" si="8"/>
        <v>12404</v>
      </c>
      <c r="M71">
        <f t="shared" si="9"/>
        <v>294.00838439213157</v>
      </c>
      <c r="N71" t="str">
        <f t="shared" si="6"/>
        <v/>
      </c>
      <c r="O71" s="15" t="str">
        <f t="shared" si="7"/>
        <v>insert into noskrien_reit (dalibnieks, rez,skriesim_db,sacensibas) values ('Jansons Andris',12404,'','Zebrus ezera un Pokaiņu meža Stirnu buks – 33 km/Lūsis');</v>
      </c>
    </row>
    <row r="72" spans="1:15" ht="15">
      <c r="A72" s="7" t="s">
        <v>3372</v>
      </c>
      <c r="B72" t="s">
        <v>4960</v>
      </c>
      <c r="C72" t="s">
        <v>5235</v>
      </c>
      <c r="D72" t="s">
        <v>5451</v>
      </c>
      <c r="F72" t="s">
        <v>6255</v>
      </c>
      <c r="G72" s="3">
        <v>0.14358796296296297</v>
      </c>
      <c r="H72" s="3" t="s">
        <v>2924</v>
      </c>
      <c r="I72">
        <v>3</v>
      </c>
      <c r="J72">
        <v>26</v>
      </c>
      <c r="K72">
        <v>46</v>
      </c>
      <c r="L72">
        <f t="shared" si="8"/>
        <v>12406</v>
      </c>
      <c r="M72">
        <f t="shared" si="9"/>
        <v>293.96098661937771</v>
      </c>
      <c r="N72" t="str">
        <f t="shared" si="6"/>
        <v/>
      </c>
      <c r="O72" s="15" t="str">
        <f t="shared" si="7"/>
        <v>insert into noskrien_reit (dalibnieks, rez,skriesim_db,sacensibas) values ('Punenovs Māris',12406,'','Zebrus ezera un Pokaiņu meža Stirnu buks – 33 km/Lūsis');</v>
      </c>
    </row>
    <row r="73" spans="1:15" ht="15">
      <c r="A73" s="7" t="s">
        <v>3373</v>
      </c>
      <c r="B73" t="s">
        <v>4960</v>
      </c>
      <c r="C73" t="s">
        <v>5511</v>
      </c>
      <c r="D73" t="s">
        <v>5444</v>
      </c>
      <c r="E73" t="s">
        <v>5449</v>
      </c>
      <c r="F73" t="s">
        <v>5118</v>
      </c>
      <c r="G73" s="3">
        <v>0.1436574074074074</v>
      </c>
      <c r="H73" s="3" t="s">
        <v>2925</v>
      </c>
      <c r="I73">
        <v>3</v>
      </c>
      <c r="J73">
        <v>26</v>
      </c>
      <c r="K73">
        <v>52</v>
      </c>
      <c r="L73">
        <f t="shared" si="8"/>
        <v>12412</v>
      </c>
      <c r="M73">
        <f t="shared" si="9"/>
        <v>293.81888495004836</v>
      </c>
      <c r="N73" t="str">
        <f t="shared" si="6"/>
        <v/>
      </c>
      <c r="O73" s="15" t="str">
        <f t="shared" si="7"/>
        <v>insert into noskrien_reit (dalibnieks, rez,skriesim_db,sacensibas) values ('Videmanis Māris',12412,'','Zebrus ezera un Pokaiņu meža Stirnu buks – 33 km/Lūsis');</v>
      </c>
    </row>
    <row r="74" spans="1:15" ht="15">
      <c r="A74" s="7" t="s">
        <v>3374</v>
      </c>
      <c r="B74" t="s">
        <v>5073</v>
      </c>
      <c r="C74" t="s">
        <v>6256</v>
      </c>
      <c r="D74" t="s">
        <v>5457</v>
      </c>
      <c r="F74" t="s">
        <v>5089</v>
      </c>
      <c r="G74" s="3">
        <v>0.14368055555555556</v>
      </c>
      <c r="H74" s="3" t="s">
        <v>2926</v>
      </c>
      <c r="I74">
        <v>3</v>
      </c>
      <c r="J74">
        <v>26</v>
      </c>
      <c r="K74">
        <v>54</v>
      </c>
      <c r="L74">
        <f t="shared" si="8"/>
        <v>12414</v>
      </c>
      <c r="M74">
        <f t="shared" si="9"/>
        <v>293.77154825197357</v>
      </c>
      <c r="N74" t="str">
        <f t="shared" si="6"/>
        <v/>
      </c>
      <c r="O74" s="15" t="str">
        <f t="shared" si="7"/>
        <v>insert into noskrien_reit (dalibnieks, rez,skriesim_db,sacensibas) values ('Poriņa Ieva',12414,'','Zebrus ezera un Pokaiņu meža Stirnu buks – 33 km/Lūsis');</v>
      </c>
    </row>
    <row r="75" spans="1:15" ht="15">
      <c r="A75" s="7" t="s">
        <v>3375</v>
      </c>
      <c r="B75" t="s">
        <v>5540</v>
      </c>
      <c r="C75" t="s">
        <v>5127</v>
      </c>
      <c r="D75" t="s">
        <v>5444</v>
      </c>
      <c r="E75" t="s">
        <v>5441</v>
      </c>
      <c r="F75" t="s">
        <v>6257</v>
      </c>
      <c r="G75" s="3">
        <v>0.14375000000000002</v>
      </c>
      <c r="H75" s="3" t="s">
        <v>2927</v>
      </c>
      <c r="I75">
        <v>3</v>
      </c>
      <c r="J75">
        <v>27</v>
      </c>
      <c r="K75">
        <v>0</v>
      </c>
      <c r="L75">
        <f t="shared" si="8"/>
        <v>12420</v>
      </c>
      <c r="M75">
        <f t="shared" si="9"/>
        <v>293.62962962962962</v>
      </c>
      <c r="N75" t="str">
        <f t="shared" si="6"/>
        <v/>
      </c>
      <c r="O75" s="15" t="str">
        <f t="shared" si="7"/>
        <v>insert into noskrien_reit (dalibnieks, rez,skriesim_db,sacensibas) values ('Ščedrovs Valentīns',12420,'','Zebrus ezera un Pokaiņu meža Stirnu buks – 33 km/Lūsis');</v>
      </c>
    </row>
    <row r="76" spans="1:15" ht="15">
      <c r="A76" s="7" t="s">
        <v>3376</v>
      </c>
      <c r="B76" t="s">
        <v>4948</v>
      </c>
      <c r="C76" t="s">
        <v>6258</v>
      </c>
      <c r="D76" t="s">
        <v>5444</v>
      </c>
      <c r="F76" t="s">
        <v>5089</v>
      </c>
      <c r="G76" s="3">
        <v>0.1441435185185185</v>
      </c>
      <c r="H76" s="3" t="s">
        <v>2928</v>
      </c>
      <c r="I76">
        <v>3</v>
      </c>
      <c r="J76">
        <v>27</v>
      </c>
      <c r="K76">
        <v>34</v>
      </c>
      <c r="L76">
        <f t="shared" si="8"/>
        <v>12454</v>
      </c>
      <c r="M76">
        <f t="shared" si="9"/>
        <v>292.8280070660029</v>
      </c>
      <c r="N76" t="str">
        <f t="shared" si="6"/>
        <v/>
      </c>
      <c r="O76" s="15" t="str">
        <f t="shared" si="7"/>
        <v>insert into noskrien_reit (dalibnieks, rez,skriesim_db,sacensibas) values ('Ezers Edgars',12454,'','Zebrus ezera un Pokaiņu meža Stirnu buks – 33 km/Lūsis');</v>
      </c>
    </row>
    <row r="77" spans="1:15" ht="15">
      <c r="A77" s="7" t="s">
        <v>3377</v>
      </c>
      <c r="B77" t="s">
        <v>4990</v>
      </c>
      <c r="C77" t="s">
        <v>5149</v>
      </c>
      <c r="D77" t="s">
        <v>5451</v>
      </c>
      <c r="E77" t="s">
        <v>5432</v>
      </c>
      <c r="F77" t="s">
        <v>5106</v>
      </c>
      <c r="G77" s="3">
        <v>0.14429398148148148</v>
      </c>
      <c r="H77" s="3" t="s">
        <v>2929</v>
      </c>
      <c r="I77">
        <v>3</v>
      </c>
      <c r="J77">
        <v>27</v>
      </c>
      <c r="K77">
        <v>47</v>
      </c>
      <c r="L77">
        <f t="shared" si="8"/>
        <v>12467</v>
      </c>
      <c r="M77">
        <f t="shared" si="9"/>
        <v>292.52265982192989</v>
      </c>
      <c r="N77" t="str">
        <f t="shared" si="6"/>
        <v/>
      </c>
      <c r="O77" s="15" t="str">
        <f t="shared" si="7"/>
        <v>insert into noskrien_reit (dalibnieks, rez,skriesim_db,sacensibas) values ('Grīnvalds Ainārs',12467,'','Zebrus ezera un Pokaiņu meža Stirnu buks – 33 km/Lūsis');</v>
      </c>
    </row>
    <row r="78" spans="1:15" ht="15">
      <c r="A78" s="7" t="s">
        <v>3378</v>
      </c>
      <c r="B78" t="s">
        <v>5037</v>
      </c>
      <c r="C78" t="s">
        <v>5333</v>
      </c>
      <c r="D78" t="s">
        <v>5457</v>
      </c>
      <c r="E78" t="s">
        <v>5088</v>
      </c>
      <c r="F78" t="s">
        <v>5097</v>
      </c>
      <c r="G78" s="3">
        <v>0.14439814814814814</v>
      </c>
      <c r="H78" s="3" t="s">
        <v>2930</v>
      </c>
      <c r="I78">
        <v>3</v>
      </c>
      <c r="J78">
        <v>27</v>
      </c>
      <c r="K78">
        <v>56</v>
      </c>
      <c r="L78">
        <f t="shared" si="8"/>
        <v>12476</v>
      </c>
      <c r="M78">
        <f t="shared" si="9"/>
        <v>292.31163834562363</v>
      </c>
      <c r="N78" t="str">
        <f t="shared" si="6"/>
        <v>y</v>
      </c>
      <c r="O78" s="15" t="str">
        <f t="shared" si="7"/>
        <v>insert into noskrien_reit (dalibnieks, rez,skriesim_db,sacensibas) values ('Kalniņa Agnese',12476,'y','Zebrus ezera un Pokaiņu meža Stirnu buks – 33 km/Lūsis');</v>
      </c>
    </row>
    <row r="79" spans="1:15" ht="15">
      <c r="A79" s="7" t="s">
        <v>3379</v>
      </c>
      <c r="B79" t="s">
        <v>5161</v>
      </c>
      <c r="C79" t="s">
        <v>5271</v>
      </c>
      <c r="D79" t="s">
        <v>5451</v>
      </c>
      <c r="F79" t="s">
        <v>5576</v>
      </c>
      <c r="G79" s="3">
        <v>0.14505787037037035</v>
      </c>
      <c r="H79" s="3" t="s">
        <v>2931</v>
      </c>
      <c r="I79">
        <v>3</v>
      </c>
      <c r="J79">
        <v>28</v>
      </c>
      <c r="K79">
        <v>53</v>
      </c>
      <c r="L79">
        <f t="shared" si="8"/>
        <v>12533</v>
      </c>
      <c r="M79">
        <f t="shared" si="9"/>
        <v>290.98220697358971</v>
      </c>
      <c r="N79" t="str">
        <f t="shared" si="6"/>
        <v/>
      </c>
      <c r="O79" s="15" t="str">
        <f t="shared" si="7"/>
        <v>insert into noskrien_reit (dalibnieks, rez,skriesim_db,sacensibas) values ('Muzika Vitālijs',12533,'','Zebrus ezera un Pokaiņu meža Stirnu buks – 33 km/Lūsis');</v>
      </c>
    </row>
    <row r="80" spans="1:15" ht="15">
      <c r="A80" s="7" t="s">
        <v>3380</v>
      </c>
      <c r="B80" t="s">
        <v>5064</v>
      </c>
      <c r="C80" t="s">
        <v>5065</v>
      </c>
      <c r="D80" t="s">
        <v>5451</v>
      </c>
      <c r="E80" t="s">
        <v>5088</v>
      </c>
      <c r="F80" t="s">
        <v>6259</v>
      </c>
      <c r="G80" s="3">
        <v>0.14525462962962962</v>
      </c>
      <c r="H80" s="3" t="s">
        <v>2932</v>
      </c>
      <c r="I80">
        <v>3</v>
      </c>
      <c r="J80">
        <v>29</v>
      </c>
      <c r="K80">
        <v>10</v>
      </c>
      <c r="L80">
        <f t="shared" si="8"/>
        <v>12550</v>
      </c>
      <c r="M80">
        <f t="shared" si="9"/>
        <v>290.58804780876494</v>
      </c>
      <c r="N80" t="str">
        <f t="shared" si="6"/>
        <v>y</v>
      </c>
      <c r="O80" s="15" t="str">
        <f t="shared" si="7"/>
        <v>insert into noskrien_reit (dalibnieks, rez,skriesim_db,sacensibas) values ('Meiers Rainers',12550,'y','Zebrus ezera un Pokaiņu meža Stirnu buks – 33 km/Lūsis');</v>
      </c>
    </row>
    <row r="81" spans="1:15" ht="15">
      <c r="A81" s="7" t="s">
        <v>3381</v>
      </c>
      <c r="B81" t="s">
        <v>4963</v>
      </c>
      <c r="C81" t="s">
        <v>5529</v>
      </c>
      <c r="D81" t="s">
        <v>5444</v>
      </c>
      <c r="E81" t="s">
        <v>5448</v>
      </c>
      <c r="F81" t="s">
        <v>5089</v>
      </c>
      <c r="G81" s="3">
        <v>0.14569444444444443</v>
      </c>
      <c r="H81" s="3" t="s">
        <v>2933</v>
      </c>
      <c r="I81">
        <v>3</v>
      </c>
      <c r="J81">
        <v>29</v>
      </c>
      <c r="K81">
        <v>48</v>
      </c>
      <c r="L81">
        <f t="shared" si="8"/>
        <v>12588</v>
      </c>
      <c r="M81">
        <f t="shared" si="9"/>
        <v>289.71083571655544</v>
      </c>
      <c r="N81" t="str">
        <f t="shared" si="6"/>
        <v/>
      </c>
      <c r="O81" s="15" t="str">
        <f t="shared" si="7"/>
        <v>insert into noskrien_reit (dalibnieks, rez,skriesim_db,sacensibas) values ('Kokins Aigars',12588,'','Zebrus ezera un Pokaiņu meža Stirnu buks – 33 km/Lūsis');</v>
      </c>
    </row>
    <row r="82" spans="1:15" ht="15">
      <c r="A82" s="7" t="s">
        <v>3382</v>
      </c>
      <c r="B82" t="s">
        <v>4981</v>
      </c>
      <c r="C82" t="s">
        <v>5063</v>
      </c>
      <c r="D82" t="s">
        <v>5444</v>
      </c>
      <c r="E82" t="s">
        <v>5222</v>
      </c>
      <c r="F82" t="s">
        <v>5089</v>
      </c>
      <c r="G82" s="3">
        <v>0.14596064814814816</v>
      </c>
      <c r="H82" s="3" t="s">
        <v>2934</v>
      </c>
      <c r="I82">
        <v>3</v>
      </c>
      <c r="J82">
        <v>30</v>
      </c>
      <c r="K82">
        <v>11</v>
      </c>
      <c r="L82">
        <f t="shared" si="8"/>
        <v>12611</v>
      </c>
      <c r="M82">
        <f t="shared" si="9"/>
        <v>289.18245975735471</v>
      </c>
      <c r="N82" t="str">
        <f t="shared" si="6"/>
        <v/>
      </c>
      <c r="O82" s="15" t="str">
        <f t="shared" si="7"/>
        <v>insert into noskrien_reit (dalibnieks, rez,skriesim_db,sacensibas) values ('Gedrovičs Ritvars',12611,'','Zebrus ezera un Pokaiņu meža Stirnu buks – 33 km/Lūsis');</v>
      </c>
    </row>
    <row r="83" spans="1:15" ht="15">
      <c r="A83" s="7" t="s">
        <v>3383</v>
      </c>
      <c r="B83" t="s">
        <v>5053</v>
      </c>
      <c r="C83" t="s">
        <v>6260</v>
      </c>
      <c r="D83" t="s">
        <v>5444</v>
      </c>
      <c r="E83" t="s">
        <v>5088</v>
      </c>
      <c r="F83" t="s">
        <v>5102</v>
      </c>
      <c r="G83" s="3">
        <v>0.14663194444444444</v>
      </c>
      <c r="H83" s="3" t="s">
        <v>2935</v>
      </c>
      <c r="I83">
        <v>3</v>
      </c>
      <c r="J83">
        <v>31</v>
      </c>
      <c r="K83">
        <v>9</v>
      </c>
      <c r="L83">
        <f t="shared" si="8"/>
        <v>12669</v>
      </c>
      <c r="M83">
        <f t="shared" si="9"/>
        <v>287.85855237193147</v>
      </c>
      <c r="N83" t="str">
        <f t="shared" si="6"/>
        <v>y</v>
      </c>
      <c r="O83" s="15" t="str">
        <f t="shared" si="7"/>
        <v>insert into noskrien_reit (dalibnieks, rez,skriesim_db,sacensibas) values ('Geste Andis',12669,'y','Zebrus ezera un Pokaiņu meža Stirnu buks – 33 km/Lūsis');</v>
      </c>
    </row>
    <row r="84" spans="1:15" ht="15">
      <c r="A84" s="7" t="s">
        <v>3384</v>
      </c>
      <c r="B84" t="s">
        <v>5299</v>
      </c>
      <c r="C84" t="s">
        <v>6261</v>
      </c>
      <c r="D84" t="s">
        <v>5457</v>
      </c>
      <c r="F84" t="s">
        <v>5106</v>
      </c>
      <c r="G84" s="3">
        <v>0.14690972222222223</v>
      </c>
      <c r="H84" s="3" t="s">
        <v>2936</v>
      </c>
      <c r="I84">
        <v>3</v>
      </c>
      <c r="J84">
        <v>31</v>
      </c>
      <c r="K84">
        <v>33</v>
      </c>
      <c r="L84">
        <f t="shared" si="8"/>
        <v>12693</v>
      </c>
      <c r="M84">
        <f t="shared" si="9"/>
        <v>287.31426770660994</v>
      </c>
      <c r="N84" t="str">
        <f t="shared" si="6"/>
        <v/>
      </c>
      <c r="O84" s="15" t="str">
        <f t="shared" si="7"/>
        <v>insert into noskrien_reit (dalibnieks, rez,skriesim_db,sacensibas) values ('Vate Evija',12693,'','Zebrus ezera un Pokaiņu meža Stirnu buks – 33 km/Lūsis');</v>
      </c>
    </row>
    <row r="85" spans="1:15" ht="15">
      <c r="A85" s="7" t="s">
        <v>3385</v>
      </c>
      <c r="B85" t="s">
        <v>5577</v>
      </c>
      <c r="C85" t="s">
        <v>5023</v>
      </c>
      <c r="D85" t="s">
        <v>5451</v>
      </c>
      <c r="E85" t="s">
        <v>6262</v>
      </c>
      <c r="F85" t="s">
        <v>6263</v>
      </c>
      <c r="G85" s="3">
        <v>0.14690972222222223</v>
      </c>
      <c r="H85" s="3" t="s">
        <v>2936</v>
      </c>
      <c r="I85">
        <v>3</v>
      </c>
      <c r="J85">
        <v>31</v>
      </c>
      <c r="K85">
        <v>33</v>
      </c>
      <c r="L85">
        <f t="shared" si="8"/>
        <v>12693</v>
      </c>
      <c r="M85">
        <f t="shared" si="9"/>
        <v>287.31426770660994</v>
      </c>
      <c r="N85" t="str">
        <f t="shared" si="6"/>
        <v/>
      </c>
      <c r="O85" s="15" t="str">
        <f t="shared" si="7"/>
        <v>insert into noskrien_reit (dalibnieks, rez,skriesim_db,sacensibas) values ('Liepiņš Modris',12693,'','Zebrus ezera un Pokaiņu meža Stirnu buks – 33 km/Lūsis');</v>
      </c>
    </row>
    <row r="86" spans="1:15" ht="15">
      <c r="A86" s="7" t="s">
        <v>3386</v>
      </c>
      <c r="B86" t="s">
        <v>5007</v>
      </c>
      <c r="C86" t="s">
        <v>6264</v>
      </c>
      <c r="D86" t="s">
        <v>5451</v>
      </c>
      <c r="E86" t="s">
        <v>5470</v>
      </c>
      <c r="F86" t="s">
        <v>5470</v>
      </c>
      <c r="G86" s="3">
        <v>0.14758101851851851</v>
      </c>
      <c r="H86" s="3" t="s">
        <v>2937</v>
      </c>
      <c r="I86">
        <v>3</v>
      </c>
      <c r="J86">
        <v>32</v>
      </c>
      <c r="K86">
        <v>31</v>
      </c>
      <c r="L86">
        <f t="shared" si="8"/>
        <v>12751</v>
      </c>
      <c r="M86">
        <f t="shared" si="9"/>
        <v>286.00737197082583</v>
      </c>
      <c r="N86" t="str">
        <f t="shared" si="6"/>
        <v/>
      </c>
      <c r="O86" s="15" t="str">
        <f t="shared" si="7"/>
        <v>insert into noskrien_reit (dalibnieks, rez,skriesim_db,sacensibas) values ('Vijgriezis Guntis',12751,'','Zebrus ezera un Pokaiņu meža Stirnu buks – 33 km/Lūsis');</v>
      </c>
    </row>
    <row r="87" spans="1:15" ht="15">
      <c r="A87" s="7" t="s">
        <v>3387</v>
      </c>
      <c r="B87" t="s">
        <v>5247</v>
      </c>
      <c r="C87" t="s">
        <v>5533</v>
      </c>
      <c r="D87" t="s">
        <v>5444</v>
      </c>
      <c r="E87" t="s">
        <v>5480</v>
      </c>
      <c r="F87" t="s">
        <v>5089</v>
      </c>
      <c r="G87" s="3">
        <v>0.14853009259259259</v>
      </c>
      <c r="H87" s="3" t="s">
        <v>2938</v>
      </c>
      <c r="I87">
        <v>3</v>
      </c>
      <c r="J87">
        <v>33</v>
      </c>
      <c r="K87">
        <v>53</v>
      </c>
      <c r="L87">
        <f t="shared" si="8"/>
        <v>12833</v>
      </c>
      <c r="M87">
        <f t="shared" si="9"/>
        <v>284.17984882724227</v>
      </c>
      <c r="N87" t="str">
        <f t="shared" si="6"/>
        <v/>
      </c>
      <c r="O87" s="15" t="str">
        <f t="shared" si="7"/>
        <v>insert into noskrien_reit (dalibnieks, rez,skriesim_db,sacensibas) values ('Borovskis Gvido',12833,'','Zebrus ezera un Pokaiņu meža Stirnu buks – 33 km/Lūsis');</v>
      </c>
    </row>
    <row r="88" spans="1:15" ht="15">
      <c r="A88" s="7" t="s">
        <v>3388</v>
      </c>
      <c r="B88" t="s">
        <v>6188</v>
      </c>
      <c r="C88" t="s">
        <v>6265</v>
      </c>
      <c r="D88" t="s">
        <v>5457</v>
      </c>
      <c r="E88" t="s">
        <v>6208</v>
      </c>
      <c r="F88" t="s">
        <v>5089</v>
      </c>
      <c r="G88" s="3">
        <v>0.14907407407407405</v>
      </c>
      <c r="H88" s="3" t="s">
        <v>2939</v>
      </c>
      <c r="I88">
        <v>3</v>
      </c>
      <c r="J88">
        <v>34</v>
      </c>
      <c r="K88">
        <v>40</v>
      </c>
      <c r="L88">
        <f t="shared" si="8"/>
        <v>12880</v>
      </c>
      <c r="M88">
        <f t="shared" si="9"/>
        <v>283.14285714285711</v>
      </c>
      <c r="N88" t="str">
        <f t="shared" si="6"/>
        <v/>
      </c>
      <c r="O88" s="15" t="str">
        <f t="shared" si="7"/>
        <v>insert into noskrien_reit (dalibnieks, rez,skriesim_db,sacensibas) values ('Klepere Aiva',12880,'','Zebrus ezera un Pokaiņu meža Stirnu buks – 33 km/Lūsis');</v>
      </c>
    </row>
    <row r="89" spans="1:15" ht="15">
      <c r="A89" s="7" t="s">
        <v>3389</v>
      </c>
      <c r="B89" t="s">
        <v>4963</v>
      </c>
      <c r="C89" t="s">
        <v>5070</v>
      </c>
      <c r="D89" t="s">
        <v>5451</v>
      </c>
      <c r="F89" t="s">
        <v>5089</v>
      </c>
      <c r="G89" s="3">
        <v>0.14943287037037037</v>
      </c>
      <c r="H89" s="3" t="s">
        <v>2940</v>
      </c>
      <c r="I89">
        <v>3</v>
      </c>
      <c r="J89">
        <v>35</v>
      </c>
      <c r="K89">
        <v>11</v>
      </c>
      <c r="L89">
        <f t="shared" si="8"/>
        <v>12911</v>
      </c>
      <c r="M89">
        <f t="shared" si="9"/>
        <v>282.46301603284019</v>
      </c>
      <c r="N89" t="str">
        <f t="shared" si="6"/>
        <v/>
      </c>
      <c r="O89" s="15" t="str">
        <f t="shared" si="7"/>
        <v>insert into noskrien_reit (dalibnieks, rez,skriesim_db,sacensibas) values ('Beks Aigars',12911,'','Zebrus ezera un Pokaiņu meža Stirnu buks – 33 km/Lūsis');</v>
      </c>
    </row>
    <row r="90" spans="1:15" ht="15">
      <c r="A90" s="7" t="s">
        <v>3390</v>
      </c>
      <c r="B90" t="s">
        <v>6266</v>
      </c>
      <c r="C90" t="s">
        <v>6267</v>
      </c>
      <c r="D90" t="s">
        <v>5451</v>
      </c>
      <c r="F90" t="s">
        <v>5089</v>
      </c>
      <c r="G90" s="3">
        <v>0.14990740740740741</v>
      </c>
      <c r="H90" s="3" t="s">
        <v>2941</v>
      </c>
      <c r="I90">
        <v>3</v>
      </c>
      <c r="J90">
        <v>35</v>
      </c>
      <c r="K90">
        <v>52</v>
      </c>
      <c r="L90">
        <f t="shared" si="8"/>
        <v>12952</v>
      </c>
      <c r="M90">
        <f t="shared" si="9"/>
        <v>281.56886967263739</v>
      </c>
      <c r="N90" t="str">
        <f t="shared" si="6"/>
        <v/>
      </c>
      <c r="O90" s="15" t="str">
        <f t="shared" si="7"/>
        <v>insert into noskrien_reit (dalibnieks, rez,skriesim_db,sacensibas) values ('Tabūns Ziedonis',12952,'','Zebrus ezera un Pokaiņu meža Stirnu buks – 33 km/Lūsis');</v>
      </c>
    </row>
    <row r="91" spans="1:15" ht="15">
      <c r="A91" s="7" t="s">
        <v>3391</v>
      </c>
      <c r="B91" t="s">
        <v>5541</v>
      </c>
      <c r="C91" t="s">
        <v>6172</v>
      </c>
      <c r="D91" t="s">
        <v>5451</v>
      </c>
      <c r="G91" s="3">
        <v>0.15035879629629631</v>
      </c>
      <c r="H91" s="3" t="s">
        <v>2942</v>
      </c>
      <c r="I91">
        <v>3</v>
      </c>
      <c r="J91">
        <v>36</v>
      </c>
      <c r="K91">
        <v>31</v>
      </c>
      <c r="L91">
        <f t="shared" si="8"/>
        <v>12991</v>
      </c>
      <c r="M91">
        <f t="shared" si="9"/>
        <v>280.72357786159648</v>
      </c>
      <c r="N91" t="str">
        <f t="shared" si="6"/>
        <v/>
      </c>
      <c r="O91" s="15" t="str">
        <f t="shared" si="7"/>
        <v>insert into noskrien_reit (dalibnieks, rez,skriesim_db,sacensibas) values ('Stenclavs Andžejs',12991,'','Zebrus ezera un Pokaiņu meža Stirnu buks – 33 km/Lūsis');</v>
      </c>
    </row>
    <row r="92" spans="1:15" ht="15">
      <c r="A92" s="7" t="s">
        <v>3392</v>
      </c>
      <c r="B92" t="s">
        <v>5214</v>
      </c>
      <c r="C92" t="s">
        <v>5215</v>
      </c>
      <c r="D92" t="s">
        <v>5474</v>
      </c>
      <c r="E92" t="s">
        <v>5313</v>
      </c>
      <c r="F92" t="s">
        <v>5096</v>
      </c>
      <c r="G92" s="3">
        <v>0.15048611111111113</v>
      </c>
      <c r="H92" s="3" t="s">
        <v>2943</v>
      </c>
      <c r="I92">
        <v>3</v>
      </c>
      <c r="J92">
        <v>36</v>
      </c>
      <c r="K92">
        <v>42</v>
      </c>
      <c r="L92">
        <f t="shared" si="8"/>
        <v>13002</v>
      </c>
      <c r="M92">
        <f t="shared" si="9"/>
        <v>280.48607906475928</v>
      </c>
      <c r="N92" t="str">
        <f t="shared" si="6"/>
        <v/>
      </c>
      <c r="O92" s="15" t="str">
        <f t="shared" si="7"/>
        <v>insert into noskrien_reit (dalibnieks, rez,skriesim_db,sacensibas) values ('Joce Ludmila',13002,'','Zebrus ezera un Pokaiņu meža Stirnu buks – 33 km/Lūsis');</v>
      </c>
    </row>
    <row r="93" spans="1:15" ht="15">
      <c r="A93" s="7" t="s">
        <v>3393</v>
      </c>
      <c r="B93" t="s">
        <v>5286</v>
      </c>
      <c r="C93" t="s">
        <v>5123</v>
      </c>
      <c r="D93" t="s">
        <v>5444</v>
      </c>
      <c r="F93" t="s">
        <v>5089</v>
      </c>
      <c r="G93" s="3">
        <v>0.15052083333333333</v>
      </c>
      <c r="H93" s="3" t="s">
        <v>2944</v>
      </c>
      <c r="I93">
        <v>3</v>
      </c>
      <c r="J93">
        <v>36</v>
      </c>
      <c r="K93">
        <v>45</v>
      </c>
      <c r="L93">
        <f t="shared" si="8"/>
        <v>13005</v>
      </c>
      <c r="M93">
        <f t="shared" si="9"/>
        <v>280.42137639369474</v>
      </c>
      <c r="N93" t="str">
        <f t="shared" si="6"/>
        <v/>
      </c>
      <c r="O93" s="15" t="str">
        <f t="shared" si="7"/>
        <v>insert into noskrien_reit (dalibnieks, rez,skriesim_db,sacensibas) values ('Liepa Agris',13005,'','Zebrus ezera un Pokaiņu meža Stirnu buks – 33 km/Lūsis');</v>
      </c>
    </row>
    <row r="94" spans="1:15" ht="15">
      <c r="A94" s="7" t="s">
        <v>3394</v>
      </c>
      <c r="B94" t="s">
        <v>5058</v>
      </c>
      <c r="C94" t="s">
        <v>6268</v>
      </c>
      <c r="D94" t="s">
        <v>5444</v>
      </c>
      <c r="E94" t="s">
        <v>5740</v>
      </c>
      <c r="F94" t="s">
        <v>6269</v>
      </c>
      <c r="G94" s="3">
        <v>0.15057870370370371</v>
      </c>
      <c r="H94" s="3" t="s">
        <v>2945</v>
      </c>
      <c r="I94">
        <v>3</v>
      </c>
      <c r="J94">
        <v>36</v>
      </c>
      <c r="K94">
        <v>50</v>
      </c>
      <c r="L94">
        <f t="shared" si="8"/>
        <v>13010</v>
      </c>
      <c r="M94">
        <f t="shared" si="9"/>
        <v>280.31360491929286</v>
      </c>
      <c r="N94" t="str">
        <f t="shared" si="6"/>
        <v/>
      </c>
      <c r="O94" s="15" t="str">
        <f t="shared" si="7"/>
        <v>insert into noskrien_reit (dalibnieks, rez,skriesim_db,sacensibas) values ('Radovičs Ivars',13010,'','Zebrus ezera un Pokaiņu meža Stirnu buks – 33 km/Lūsis');</v>
      </c>
    </row>
    <row r="95" spans="1:15" ht="15">
      <c r="A95" s="7" t="s">
        <v>3395</v>
      </c>
      <c r="B95" t="s">
        <v>4948</v>
      </c>
      <c r="C95" t="s">
        <v>5035</v>
      </c>
      <c r="D95" t="s">
        <v>5444</v>
      </c>
      <c r="E95" t="s">
        <v>5088</v>
      </c>
      <c r="F95" t="s">
        <v>5115</v>
      </c>
      <c r="G95" s="3">
        <v>0.15062500000000001</v>
      </c>
      <c r="H95" s="3" t="s">
        <v>2946</v>
      </c>
      <c r="I95">
        <v>3</v>
      </c>
      <c r="J95">
        <v>36</v>
      </c>
      <c r="K95">
        <v>54</v>
      </c>
      <c r="L95">
        <f t="shared" si="8"/>
        <v>13014</v>
      </c>
      <c r="M95">
        <f t="shared" si="9"/>
        <v>280.22744736437681</v>
      </c>
      <c r="N95" t="str">
        <f t="shared" si="6"/>
        <v>y</v>
      </c>
      <c r="O95" s="15" t="str">
        <f t="shared" si="7"/>
        <v>insert into noskrien_reit (dalibnieks, rez,skriesim_db,sacensibas) values ('Porciks Edgars',13014,'y','Zebrus ezera un Pokaiņu meža Stirnu buks – 33 km/Lūsis');</v>
      </c>
    </row>
    <row r="96" spans="1:15" ht="15">
      <c r="A96" s="7" t="s">
        <v>3396</v>
      </c>
      <c r="B96" t="s">
        <v>5015</v>
      </c>
      <c r="C96" t="s">
        <v>5258</v>
      </c>
      <c r="D96" t="s">
        <v>5457</v>
      </c>
      <c r="E96" t="s">
        <v>5088</v>
      </c>
      <c r="F96" t="s">
        <v>5089</v>
      </c>
      <c r="G96" s="3">
        <v>0.15063657407407408</v>
      </c>
      <c r="H96" s="3" t="s">
        <v>2947</v>
      </c>
      <c r="I96">
        <v>3</v>
      </c>
      <c r="J96">
        <v>36</v>
      </c>
      <c r="K96">
        <v>55</v>
      </c>
      <c r="L96">
        <f t="shared" si="8"/>
        <v>13015</v>
      </c>
      <c r="M96">
        <f t="shared" si="9"/>
        <v>280.20591625048024</v>
      </c>
      <c r="N96" t="str">
        <f t="shared" si="6"/>
        <v>y</v>
      </c>
      <c r="O96" s="15" t="str">
        <f t="shared" si="7"/>
        <v>insert into noskrien_reit (dalibnieks, rez,skriesim_db,sacensibas) values ('Ostrovska Guna',13015,'y','Zebrus ezera un Pokaiņu meža Stirnu buks – 33 km/Lūsis');</v>
      </c>
    </row>
    <row r="97" spans="1:15" ht="15">
      <c r="A97" s="7" t="s">
        <v>3397</v>
      </c>
      <c r="B97" t="s">
        <v>6270</v>
      </c>
      <c r="C97" t="s">
        <v>6271</v>
      </c>
      <c r="D97" t="s">
        <v>5451</v>
      </c>
      <c r="F97" t="s">
        <v>6272</v>
      </c>
      <c r="G97" s="3">
        <v>0.15077546296296296</v>
      </c>
      <c r="H97" s="3" t="s">
        <v>2948</v>
      </c>
      <c r="I97">
        <v>3</v>
      </c>
      <c r="J97">
        <v>37</v>
      </c>
      <c r="K97">
        <v>7</v>
      </c>
      <c r="L97">
        <f t="shared" si="8"/>
        <v>13027</v>
      </c>
      <c r="M97">
        <f t="shared" si="9"/>
        <v>279.94780072157829</v>
      </c>
      <c r="N97" t="str">
        <f t="shared" si="6"/>
        <v/>
      </c>
      <c r="O97" s="15" t="str">
        <f t="shared" si="7"/>
        <v>insert into noskrien_reit (dalibnieks, rez,skriesim_db,sacensibas) values ('Knipšis Ilmars',13027,'','Zebrus ezera un Pokaiņu meža Stirnu buks – 33 km/Lūsis');</v>
      </c>
    </row>
    <row r="98" spans="1:15" ht="15">
      <c r="A98" s="7" t="s">
        <v>3398</v>
      </c>
      <c r="B98" t="s">
        <v>5175</v>
      </c>
      <c r="C98" t="s">
        <v>5223</v>
      </c>
      <c r="D98" t="s">
        <v>5444</v>
      </c>
      <c r="E98" t="s">
        <v>6273</v>
      </c>
      <c r="F98" t="s">
        <v>5089</v>
      </c>
      <c r="G98" s="3">
        <v>0.15086805555555557</v>
      </c>
      <c r="H98" s="3" t="s">
        <v>2949</v>
      </c>
      <c r="I98">
        <v>3</v>
      </c>
      <c r="J98">
        <v>37</v>
      </c>
      <c r="K98">
        <v>15</v>
      </c>
      <c r="L98">
        <f t="shared" si="8"/>
        <v>13035</v>
      </c>
      <c r="M98">
        <f t="shared" si="9"/>
        <v>279.77598772535481</v>
      </c>
      <c r="N98" t="str">
        <f t="shared" ref="N98:N129" si="10">IF(E98="vsk noskrien","y","")</f>
        <v/>
      </c>
      <c r="O98" s="15" t="str">
        <f t="shared" ref="O98:O129" si="11">CONCATENATE("insert into noskrien_reit (dalibnieks, rez,skriesim_db,sacensibas) values ('",C98," ",B98,"',",L98,",'",N98,"','",$O$1,"');")</f>
        <v>insert into noskrien_reit (dalibnieks, rez,skriesim_db,sacensibas) values ('Kravis Kārlis',13035,'','Zebrus ezera un Pokaiņu meža Stirnu buks – 33 km/Lūsis');</v>
      </c>
    </row>
    <row r="99" spans="1:15" ht="15">
      <c r="A99" s="7" t="s">
        <v>3399</v>
      </c>
      <c r="B99" t="s">
        <v>5025</v>
      </c>
      <c r="C99" t="s">
        <v>6274</v>
      </c>
      <c r="D99" t="s">
        <v>5457</v>
      </c>
      <c r="E99" t="s">
        <v>6160</v>
      </c>
      <c r="F99" t="s">
        <v>5102</v>
      </c>
      <c r="G99" s="3">
        <v>0.15255787037037036</v>
      </c>
      <c r="H99" s="3" t="s">
        <v>2950</v>
      </c>
      <c r="I99">
        <v>3</v>
      </c>
      <c r="J99">
        <v>39</v>
      </c>
      <c r="K99">
        <v>41</v>
      </c>
      <c r="L99">
        <f t="shared" si="8"/>
        <v>13181</v>
      </c>
      <c r="M99">
        <f t="shared" si="9"/>
        <v>276.67703512631817</v>
      </c>
      <c r="N99" t="str">
        <f t="shared" si="10"/>
        <v/>
      </c>
      <c r="O99" s="15" t="str">
        <f t="shared" si="11"/>
        <v>insert into noskrien_reit (dalibnieks, rez,skriesim_db,sacensibas) values ('Rozīte Elīna',13181,'','Zebrus ezera un Pokaiņu meža Stirnu buks – 33 km/Lūsis');</v>
      </c>
    </row>
    <row r="100" spans="1:15" ht="15">
      <c r="A100" s="7" t="s">
        <v>3400</v>
      </c>
      <c r="B100" t="s">
        <v>5012</v>
      </c>
      <c r="C100" t="s">
        <v>5206</v>
      </c>
      <c r="D100" t="s">
        <v>5451</v>
      </c>
      <c r="E100" t="s">
        <v>5088</v>
      </c>
      <c r="F100" t="s">
        <v>5089</v>
      </c>
      <c r="G100" s="3">
        <v>0.15361111111111111</v>
      </c>
      <c r="H100" s="3" t="s">
        <v>2951</v>
      </c>
      <c r="I100">
        <v>3</v>
      </c>
      <c r="J100">
        <v>41</v>
      </c>
      <c r="K100">
        <v>12</v>
      </c>
      <c r="L100">
        <f t="shared" si="8"/>
        <v>13272</v>
      </c>
      <c r="M100">
        <f t="shared" si="9"/>
        <v>274.77998794454487</v>
      </c>
      <c r="N100" t="str">
        <f t="shared" si="10"/>
        <v>y</v>
      </c>
      <c r="O100" s="15" t="str">
        <f t="shared" si="11"/>
        <v>insert into noskrien_reit (dalibnieks, rez,skriesim_db,sacensibas) values ('Petrovs Dzintars',13272,'y','Zebrus ezera un Pokaiņu meža Stirnu buks – 33 km/Lūsis');</v>
      </c>
    </row>
    <row r="101" spans="1:15" ht="15">
      <c r="A101" s="7" t="s">
        <v>3401</v>
      </c>
      <c r="B101" t="s">
        <v>4958</v>
      </c>
      <c r="C101" t="s">
        <v>4959</v>
      </c>
      <c r="D101" t="s">
        <v>5442</v>
      </c>
      <c r="E101" t="s">
        <v>5088</v>
      </c>
      <c r="F101" t="s">
        <v>5118</v>
      </c>
      <c r="G101" s="3">
        <v>0.15403935185185186</v>
      </c>
      <c r="H101" s="3" t="s">
        <v>2952</v>
      </c>
      <c r="I101">
        <v>3</v>
      </c>
      <c r="J101">
        <v>41</v>
      </c>
      <c r="K101">
        <v>49</v>
      </c>
      <c r="L101">
        <f t="shared" si="8"/>
        <v>13309</v>
      </c>
      <c r="M101">
        <f t="shared" si="9"/>
        <v>274.01607934480427</v>
      </c>
      <c r="N101" t="str">
        <f t="shared" si="10"/>
        <v>y</v>
      </c>
      <c r="O101" s="15" t="str">
        <f t="shared" si="11"/>
        <v>insert into noskrien_reit (dalibnieks, rez,skriesim_db,sacensibas) values ('Ketlers Artūrs',13309,'y','Zebrus ezera un Pokaiņu meža Stirnu buks – 33 km/Lūsis');</v>
      </c>
    </row>
    <row r="102" spans="1:15" ht="15">
      <c r="A102" s="7" t="s">
        <v>3402</v>
      </c>
      <c r="B102" t="s">
        <v>6275</v>
      </c>
      <c r="C102" t="s">
        <v>6276</v>
      </c>
      <c r="D102" t="s">
        <v>5488</v>
      </c>
      <c r="F102" t="s">
        <v>5089</v>
      </c>
      <c r="G102" s="3">
        <v>0.15447916666666667</v>
      </c>
      <c r="H102" s="3" t="s">
        <v>2953</v>
      </c>
      <c r="I102">
        <v>3</v>
      </c>
      <c r="J102">
        <v>42</v>
      </c>
      <c r="K102">
        <v>27</v>
      </c>
      <c r="L102">
        <f t="shared" si="8"/>
        <v>13347</v>
      </c>
      <c r="M102">
        <f t="shared" si="9"/>
        <v>273.2359331685023</v>
      </c>
      <c r="N102" t="str">
        <f t="shared" si="10"/>
        <v/>
      </c>
      <c r="O102" s="15" t="str">
        <f t="shared" si="11"/>
        <v>insert into noskrien_reit (dalibnieks, rez,skriesim_db,sacensibas) values ('Peniķe Terēze',13347,'','Zebrus ezera un Pokaiņu meža Stirnu buks – 33 km/Lūsis');</v>
      </c>
    </row>
    <row r="103" spans="1:15" ht="15">
      <c r="A103" s="7" t="s">
        <v>3403</v>
      </c>
      <c r="B103" t="s">
        <v>4975</v>
      </c>
      <c r="C103" t="s">
        <v>5529</v>
      </c>
      <c r="D103" t="s">
        <v>5442</v>
      </c>
      <c r="E103" t="s">
        <v>5088</v>
      </c>
      <c r="F103" t="s">
        <v>5243</v>
      </c>
      <c r="G103" s="3">
        <v>0.15454861111111109</v>
      </c>
      <c r="H103" s="3" t="s">
        <v>2954</v>
      </c>
      <c r="I103">
        <v>3</v>
      </c>
      <c r="J103">
        <v>42</v>
      </c>
      <c r="K103">
        <v>33</v>
      </c>
      <c r="L103">
        <f t="shared" si="8"/>
        <v>13353</v>
      </c>
      <c r="M103">
        <f t="shared" si="9"/>
        <v>273.11315809181457</v>
      </c>
      <c r="N103" t="str">
        <f t="shared" si="10"/>
        <v>y</v>
      </c>
      <c r="O103" s="15" t="str">
        <f t="shared" si="11"/>
        <v>insert into noskrien_reit (dalibnieks, rez,skriesim_db,sacensibas) values ('Kokins Jānis',13353,'y','Zebrus ezera un Pokaiņu meža Stirnu buks – 33 km/Lūsis');</v>
      </c>
    </row>
    <row r="104" spans="1:15" ht="15">
      <c r="A104" s="7" t="s">
        <v>3404</v>
      </c>
      <c r="B104" t="s">
        <v>4975</v>
      </c>
      <c r="C104" t="s">
        <v>5071</v>
      </c>
      <c r="D104" t="s">
        <v>5460</v>
      </c>
      <c r="E104" t="s">
        <v>6277</v>
      </c>
      <c r="F104" t="s">
        <v>5102</v>
      </c>
      <c r="G104" s="3">
        <v>0.15464120370370371</v>
      </c>
      <c r="H104" s="3" t="s">
        <v>2955</v>
      </c>
      <c r="I104">
        <v>3</v>
      </c>
      <c r="J104">
        <v>42</v>
      </c>
      <c r="K104">
        <v>41</v>
      </c>
      <c r="L104">
        <f t="shared" si="8"/>
        <v>13361</v>
      </c>
      <c r="M104">
        <f t="shared" si="9"/>
        <v>272.94962951874862</v>
      </c>
      <c r="N104" t="str">
        <f t="shared" si="10"/>
        <v/>
      </c>
      <c r="O104" s="15" t="str">
        <f t="shared" si="11"/>
        <v>insert into noskrien_reit (dalibnieks, rez,skriesim_db,sacensibas) values ('Marčinkus Jānis',13361,'','Zebrus ezera un Pokaiņu meža Stirnu buks – 33 km/Lūsis');</v>
      </c>
    </row>
    <row r="105" spans="1:15" ht="15">
      <c r="A105" s="7" t="s">
        <v>3405</v>
      </c>
      <c r="B105" t="s">
        <v>5162</v>
      </c>
      <c r="C105" t="s">
        <v>6278</v>
      </c>
      <c r="D105" t="s">
        <v>5444</v>
      </c>
      <c r="F105" t="s">
        <v>5089</v>
      </c>
      <c r="G105" s="3">
        <v>0.15465277777777778</v>
      </c>
      <c r="H105" s="3" t="s">
        <v>2956</v>
      </c>
      <c r="I105">
        <v>3</v>
      </c>
      <c r="J105">
        <v>42</v>
      </c>
      <c r="K105">
        <v>42</v>
      </c>
      <c r="L105">
        <f t="shared" si="8"/>
        <v>13362</v>
      </c>
      <c r="M105">
        <f t="shared" si="9"/>
        <v>272.92920221523724</v>
      </c>
      <c r="N105" t="str">
        <f t="shared" si="10"/>
        <v/>
      </c>
      <c r="O105" s="15" t="str">
        <f t="shared" si="11"/>
        <v>insert into noskrien_reit (dalibnieks, rez,skriesim_db,sacensibas) values ('Maurāns Raitis',13362,'','Zebrus ezera un Pokaiņu meža Stirnu buks – 33 km/Lūsis');</v>
      </c>
    </row>
    <row r="106" spans="1:15" ht="15">
      <c r="A106" s="7" t="s">
        <v>3406</v>
      </c>
      <c r="B106" t="s">
        <v>5029</v>
      </c>
      <c r="C106" t="s">
        <v>5542</v>
      </c>
      <c r="D106" t="s">
        <v>5444</v>
      </c>
      <c r="E106" t="s">
        <v>5483</v>
      </c>
      <c r="F106" t="s">
        <v>5089</v>
      </c>
      <c r="G106" s="3">
        <v>0.15503472222222223</v>
      </c>
      <c r="H106" s="3" t="s">
        <v>2957</v>
      </c>
      <c r="I106">
        <v>3</v>
      </c>
      <c r="J106">
        <v>43</v>
      </c>
      <c r="K106">
        <v>15</v>
      </c>
      <c r="L106">
        <f t="shared" si="8"/>
        <v>13395</v>
      </c>
      <c r="M106">
        <f t="shared" si="9"/>
        <v>272.25681224337438</v>
      </c>
      <c r="N106" t="str">
        <f t="shared" si="10"/>
        <v/>
      </c>
      <c r="O106" s="15" t="str">
        <f t="shared" si="11"/>
        <v>insert into noskrien_reit (dalibnieks, rez,skriesim_db,sacensibas) values ('Goško Ģirts',13395,'','Zebrus ezera un Pokaiņu meža Stirnu buks – 33 km/Lūsis');</v>
      </c>
    </row>
    <row r="107" spans="1:15" ht="15">
      <c r="A107" s="7" t="s">
        <v>3407</v>
      </c>
      <c r="B107" t="s">
        <v>4975</v>
      </c>
      <c r="C107" t="s">
        <v>6279</v>
      </c>
      <c r="D107" t="s">
        <v>5444</v>
      </c>
      <c r="F107" t="s">
        <v>6280</v>
      </c>
      <c r="G107" s="3">
        <v>0.15520833333333334</v>
      </c>
      <c r="H107" s="3" t="s">
        <v>2958</v>
      </c>
      <c r="I107">
        <v>3</v>
      </c>
      <c r="J107">
        <v>43</v>
      </c>
      <c r="K107">
        <v>30</v>
      </c>
      <c r="L107">
        <f t="shared" si="8"/>
        <v>13410</v>
      </c>
      <c r="M107">
        <f t="shared" si="9"/>
        <v>271.95227442207312</v>
      </c>
      <c r="N107" t="str">
        <f t="shared" si="10"/>
        <v/>
      </c>
      <c r="O107" s="15" t="str">
        <f t="shared" si="11"/>
        <v>insert into noskrien_reit (dalibnieks, rez,skriesim_db,sacensibas) values ('Bormeisters Jānis',13410,'','Zebrus ezera un Pokaiņu meža Stirnu buks – 33 km/Lūsis');</v>
      </c>
    </row>
    <row r="108" spans="1:15" ht="15">
      <c r="A108" s="7" t="s">
        <v>3408</v>
      </c>
      <c r="B108" t="s">
        <v>5168</v>
      </c>
      <c r="C108" t="s">
        <v>6177</v>
      </c>
      <c r="D108" t="s">
        <v>5451</v>
      </c>
      <c r="F108" t="s">
        <v>5116</v>
      </c>
      <c r="G108" s="3">
        <v>0.15564814814814815</v>
      </c>
      <c r="H108" s="3" t="s">
        <v>2959</v>
      </c>
      <c r="I108">
        <v>3</v>
      </c>
      <c r="J108">
        <v>44</v>
      </c>
      <c r="K108">
        <v>8</v>
      </c>
      <c r="L108">
        <f t="shared" si="8"/>
        <v>13448</v>
      </c>
      <c r="M108">
        <f t="shared" si="9"/>
        <v>271.1838191552647</v>
      </c>
      <c r="N108" t="str">
        <f t="shared" si="10"/>
        <v/>
      </c>
      <c r="O108" s="15" t="str">
        <f t="shared" si="11"/>
        <v>insert into noskrien_reit (dalibnieks, rez,skriesim_db,sacensibas) values ('Perunovs Juris',13448,'','Zebrus ezera un Pokaiņu meža Stirnu buks – 33 km/Lūsis');</v>
      </c>
    </row>
    <row r="109" spans="1:15" ht="15">
      <c r="A109" s="7" t="s">
        <v>3409</v>
      </c>
      <c r="B109" t="s">
        <v>5517</v>
      </c>
      <c r="C109" t="s">
        <v>6281</v>
      </c>
      <c r="D109" t="s">
        <v>5444</v>
      </c>
      <c r="E109" t="s">
        <v>5088</v>
      </c>
      <c r="F109" t="s">
        <v>5085</v>
      </c>
      <c r="G109" s="3">
        <v>0.15567129629629631</v>
      </c>
      <c r="H109" s="3" t="s">
        <v>2960</v>
      </c>
      <c r="I109">
        <v>3</v>
      </c>
      <c r="J109">
        <v>44</v>
      </c>
      <c r="K109">
        <v>10</v>
      </c>
      <c r="L109">
        <f t="shared" si="8"/>
        <v>13450</v>
      </c>
      <c r="M109">
        <f t="shared" si="9"/>
        <v>271.14349442379182</v>
      </c>
      <c r="N109" t="str">
        <f t="shared" si="10"/>
        <v>y</v>
      </c>
      <c r="O109" s="15" t="str">
        <f t="shared" si="11"/>
        <v>insert into noskrien_reit (dalibnieks, rez,skriesim_db,sacensibas) values ('Grundštoks Gunārs',13450,'y','Zebrus ezera un Pokaiņu meža Stirnu buks – 33 km/Lūsis');</v>
      </c>
    </row>
    <row r="110" spans="1:15" ht="15">
      <c r="A110" s="7" t="s">
        <v>3410</v>
      </c>
      <c r="B110" t="s">
        <v>5012</v>
      </c>
      <c r="C110" t="s">
        <v>5236</v>
      </c>
      <c r="D110" t="s">
        <v>5460</v>
      </c>
      <c r="E110" t="s">
        <v>5311</v>
      </c>
      <c r="F110" t="s">
        <v>5089</v>
      </c>
      <c r="G110" s="3">
        <v>0.15570601851851854</v>
      </c>
      <c r="H110" s="3" t="s">
        <v>2961</v>
      </c>
      <c r="I110">
        <v>3</v>
      </c>
      <c r="J110">
        <v>44</v>
      </c>
      <c r="K110">
        <v>13</v>
      </c>
      <c r="L110">
        <f t="shared" si="8"/>
        <v>13453</v>
      </c>
      <c r="M110">
        <f t="shared" si="9"/>
        <v>271.08302980747789</v>
      </c>
      <c r="N110" t="str">
        <f t="shared" si="10"/>
        <v/>
      </c>
      <c r="O110" s="15" t="str">
        <f t="shared" si="11"/>
        <v>insert into noskrien_reit (dalibnieks, rez,skriesim_db,sacensibas) values ('Lūsis Dzintars',13453,'','Zebrus ezera un Pokaiņu meža Stirnu buks – 33 km/Lūsis');</v>
      </c>
    </row>
    <row r="111" spans="1:15" ht="15">
      <c r="A111" s="7" t="s">
        <v>3411</v>
      </c>
      <c r="B111" t="s">
        <v>5008</v>
      </c>
      <c r="C111" t="s">
        <v>5534</v>
      </c>
      <c r="D111" t="s">
        <v>5451</v>
      </c>
      <c r="F111" t="s">
        <v>5089</v>
      </c>
      <c r="G111" s="3">
        <v>0.15699074074074074</v>
      </c>
      <c r="H111" s="3" t="s">
        <v>2962</v>
      </c>
      <c r="I111">
        <v>3</v>
      </c>
      <c r="J111">
        <v>46</v>
      </c>
      <c r="K111">
        <v>4</v>
      </c>
      <c r="L111">
        <f t="shared" si="8"/>
        <v>13564</v>
      </c>
      <c r="M111">
        <f t="shared" si="9"/>
        <v>268.86464169861398</v>
      </c>
      <c r="N111" t="str">
        <f t="shared" si="10"/>
        <v/>
      </c>
      <c r="O111" s="15" t="str">
        <f t="shared" si="11"/>
        <v>insert into noskrien_reit (dalibnieks, rez,skriesim_db,sacensibas) values ('Drešmanis Andris',13564,'','Zebrus ezera un Pokaiņu meža Stirnu buks – 33 km/Lūsis');</v>
      </c>
    </row>
    <row r="112" spans="1:15" ht="15">
      <c r="A112" s="7" t="s">
        <v>3412</v>
      </c>
      <c r="B112" t="s">
        <v>5590</v>
      </c>
      <c r="C112" t="s">
        <v>6282</v>
      </c>
      <c r="D112" t="s">
        <v>5457</v>
      </c>
      <c r="E112" t="s">
        <v>5088</v>
      </c>
      <c r="F112" t="s">
        <v>5089</v>
      </c>
      <c r="G112" s="3">
        <v>0.15699074074074074</v>
      </c>
      <c r="H112" s="3" t="s">
        <v>2962</v>
      </c>
      <c r="I112">
        <v>3</v>
      </c>
      <c r="J112">
        <v>46</v>
      </c>
      <c r="K112">
        <v>4</v>
      </c>
      <c r="L112">
        <f t="shared" si="8"/>
        <v>13564</v>
      </c>
      <c r="M112">
        <f t="shared" si="9"/>
        <v>268.86464169861398</v>
      </c>
      <c r="N112" t="str">
        <f t="shared" si="10"/>
        <v>y</v>
      </c>
      <c r="O112" s="15" t="str">
        <f t="shared" si="11"/>
        <v>insert into noskrien_reit (dalibnieks, rez,skriesim_db,sacensibas) values ('Zariņa Evita',13564,'y','Zebrus ezera un Pokaiņu meža Stirnu buks – 33 km/Lūsis');</v>
      </c>
    </row>
    <row r="113" spans="1:15" ht="15">
      <c r="A113" s="7" t="s">
        <v>3413</v>
      </c>
      <c r="B113" t="s">
        <v>5005</v>
      </c>
      <c r="C113" t="s">
        <v>5006</v>
      </c>
      <c r="D113" t="s">
        <v>5451</v>
      </c>
      <c r="E113" t="s">
        <v>5088</v>
      </c>
      <c r="F113" t="s">
        <v>5100</v>
      </c>
      <c r="G113" s="3">
        <v>0.15788194444444445</v>
      </c>
      <c r="H113" s="3" t="s">
        <v>2963</v>
      </c>
      <c r="I113">
        <v>3</v>
      </c>
      <c r="J113">
        <v>47</v>
      </c>
      <c r="K113">
        <v>21</v>
      </c>
      <c r="L113">
        <f t="shared" si="8"/>
        <v>13641</v>
      </c>
      <c r="M113">
        <f t="shared" si="9"/>
        <v>267.34696869730959</v>
      </c>
      <c r="N113" t="str">
        <f t="shared" si="10"/>
        <v>y</v>
      </c>
      <c r="O113" s="15" t="str">
        <f t="shared" si="11"/>
        <v>insert into noskrien_reit (dalibnieks, rez,skriesim_db,sacensibas) values ('Vilsons Miks',13641,'y','Zebrus ezera un Pokaiņu meža Stirnu buks – 33 km/Lūsis');</v>
      </c>
    </row>
    <row r="114" spans="1:15" ht="15">
      <c r="A114" s="7" t="s">
        <v>3414</v>
      </c>
      <c r="B114" t="s">
        <v>4948</v>
      </c>
      <c r="C114" t="s">
        <v>5011</v>
      </c>
      <c r="D114" t="s">
        <v>5444</v>
      </c>
      <c r="E114" t="s">
        <v>5088</v>
      </c>
      <c r="F114" t="s">
        <v>5102</v>
      </c>
      <c r="G114" s="3">
        <v>0.15797453703703704</v>
      </c>
      <c r="H114" s="3" t="s">
        <v>2964</v>
      </c>
      <c r="I114">
        <v>3</v>
      </c>
      <c r="J114">
        <v>47</v>
      </c>
      <c r="K114">
        <v>29</v>
      </c>
      <c r="L114">
        <f t="shared" si="8"/>
        <v>13649</v>
      </c>
      <c r="M114">
        <f t="shared" si="9"/>
        <v>267.19027034947618</v>
      </c>
      <c r="N114" t="str">
        <f t="shared" si="10"/>
        <v>y</v>
      </c>
      <c r="O114" s="15" t="str">
        <f t="shared" si="11"/>
        <v>insert into noskrien_reit (dalibnieks, rez,skriesim_db,sacensibas) values ('Bukšs Edgars',13649,'y','Zebrus ezera un Pokaiņu meža Stirnu buks – 33 km/Lūsis');</v>
      </c>
    </row>
    <row r="115" spans="1:15" ht="15">
      <c r="A115" s="7" t="s">
        <v>3415</v>
      </c>
      <c r="B115" t="s">
        <v>5029</v>
      </c>
      <c r="C115" t="s">
        <v>5030</v>
      </c>
      <c r="D115" t="s">
        <v>5460</v>
      </c>
      <c r="F115" t="s">
        <v>5089</v>
      </c>
      <c r="G115" s="3">
        <v>0.15824074074074074</v>
      </c>
      <c r="H115" s="3" t="s">
        <v>2965</v>
      </c>
      <c r="I115">
        <v>3</v>
      </c>
      <c r="J115">
        <v>47</v>
      </c>
      <c r="K115">
        <v>52</v>
      </c>
      <c r="L115">
        <f t="shared" si="8"/>
        <v>13672</v>
      </c>
      <c r="M115">
        <f t="shared" si="9"/>
        <v>266.74078408425981</v>
      </c>
      <c r="N115" t="str">
        <f t="shared" si="10"/>
        <v/>
      </c>
      <c r="O115" s="15" t="str">
        <f t="shared" si="11"/>
        <v>insert into noskrien_reit (dalibnieks, rez,skriesim_db,sacensibas) values ('Vēsma Ģirts',13672,'','Zebrus ezera un Pokaiņu meža Stirnu buks – 33 km/Lūsis');</v>
      </c>
    </row>
    <row r="116" spans="1:15" ht="15">
      <c r="A116" s="7" t="s">
        <v>3416</v>
      </c>
      <c r="B116" t="s">
        <v>5004</v>
      </c>
      <c r="C116" t="s">
        <v>5552</v>
      </c>
      <c r="D116" t="s">
        <v>5442</v>
      </c>
      <c r="F116" t="s">
        <v>5089</v>
      </c>
      <c r="G116" s="3">
        <v>0.1590162037037037</v>
      </c>
      <c r="H116" s="3" t="s">
        <v>2966</v>
      </c>
      <c r="I116">
        <v>3</v>
      </c>
      <c r="J116">
        <v>48</v>
      </c>
      <c r="K116">
        <v>59</v>
      </c>
      <c r="L116">
        <f t="shared" si="8"/>
        <v>13739</v>
      </c>
      <c r="M116">
        <f t="shared" si="9"/>
        <v>265.43998835431978</v>
      </c>
      <c r="N116" t="str">
        <f t="shared" si="10"/>
        <v/>
      </c>
      <c r="O116" s="15" t="str">
        <f t="shared" si="11"/>
        <v>insert into noskrien_reit (dalibnieks, rez,skriesim_db,sacensibas) values ('Radziņš Sandis',13739,'','Zebrus ezera un Pokaiņu meža Stirnu buks – 33 km/Lūsis');</v>
      </c>
    </row>
    <row r="117" spans="1:15" ht="15">
      <c r="A117" s="7" t="s">
        <v>3417</v>
      </c>
      <c r="B117" t="s">
        <v>5017</v>
      </c>
      <c r="C117" t="s">
        <v>6283</v>
      </c>
      <c r="D117" t="s">
        <v>5444</v>
      </c>
      <c r="E117" t="s">
        <v>5088</v>
      </c>
      <c r="F117" t="s">
        <v>5089</v>
      </c>
      <c r="G117" s="3">
        <v>0.15909722222222222</v>
      </c>
      <c r="H117" s="3" t="s">
        <v>2967</v>
      </c>
      <c r="I117">
        <v>3</v>
      </c>
      <c r="J117">
        <v>49</v>
      </c>
      <c r="K117">
        <v>6</v>
      </c>
      <c r="L117">
        <f t="shared" si="8"/>
        <v>13746</v>
      </c>
      <c r="M117">
        <f t="shared" si="9"/>
        <v>265.30481594645715</v>
      </c>
      <c r="N117" t="str">
        <f t="shared" si="10"/>
        <v>y</v>
      </c>
      <c r="O117" s="15" t="str">
        <f t="shared" si="11"/>
        <v>insert into noskrien_reit (dalibnieks, rez,skriesim_db,sacensibas) values ('Bokmanis Mārcis',13746,'y','Zebrus ezera un Pokaiņu meža Stirnu buks – 33 km/Lūsis');</v>
      </c>
    </row>
    <row r="118" spans="1:15" ht="15">
      <c r="A118" s="7" t="s">
        <v>3418</v>
      </c>
      <c r="B118" t="s">
        <v>6284</v>
      </c>
      <c r="C118" t="s">
        <v>6285</v>
      </c>
      <c r="D118" t="s">
        <v>5488</v>
      </c>
      <c r="E118" t="s">
        <v>5489</v>
      </c>
      <c r="F118" t="s">
        <v>6286</v>
      </c>
      <c r="G118" s="3">
        <v>0.15923611111111111</v>
      </c>
      <c r="H118" s="3" t="s">
        <v>2968</v>
      </c>
      <c r="I118">
        <v>3</v>
      </c>
      <c r="J118">
        <v>49</v>
      </c>
      <c r="K118">
        <v>18</v>
      </c>
      <c r="L118">
        <f t="shared" si="8"/>
        <v>13758</v>
      </c>
      <c r="M118">
        <f t="shared" si="9"/>
        <v>265.07341183311524</v>
      </c>
      <c r="N118" t="str">
        <f t="shared" si="10"/>
        <v/>
      </c>
      <c r="O118" s="15" t="str">
        <f t="shared" si="11"/>
        <v>insert into noskrien_reit (dalibnieks, rez,skriesim_db,sacensibas) values ('Kukk Kaidi-Keir',13758,'','Zebrus ezera un Pokaiņu meža Stirnu buks – 33 km/Lūsis');</v>
      </c>
    </row>
    <row r="119" spans="1:15" ht="15">
      <c r="A119" s="7" t="s">
        <v>3419</v>
      </c>
      <c r="B119" t="s">
        <v>6287</v>
      </c>
      <c r="C119" t="s">
        <v>6288</v>
      </c>
      <c r="D119" t="s">
        <v>5442</v>
      </c>
      <c r="F119" t="s">
        <v>6286</v>
      </c>
      <c r="G119" s="3">
        <v>0.1592476851851852</v>
      </c>
      <c r="H119" s="3" t="s">
        <v>2969</v>
      </c>
      <c r="I119">
        <v>3</v>
      </c>
      <c r="J119">
        <v>49</v>
      </c>
      <c r="K119">
        <v>19</v>
      </c>
      <c r="L119">
        <f t="shared" si="8"/>
        <v>13759</v>
      </c>
      <c r="M119">
        <f t="shared" si="9"/>
        <v>265.05414637691689</v>
      </c>
      <c r="N119" t="str">
        <f t="shared" si="10"/>
        <v/>
      </c>
      <c r="O119" s="15" t="str">
        <f t="shared" si="11"/>
        <v>insert into noskrien_reit (dalibnieks, rez,skriesim_db,sacensibas) values ('Kask Oliver',13759,'','Zebrus ezera un Pokaiņu meža Stirnu buks – 33 km/Lūsis');</v>
      </c>
    </row>
    <row r="120" spans="1:15" ht="15">
      <c r="A120" s="7" t="s">
        <v>3420</v>
      </c>
      <c r="B120" t="s">
        <v>4990</v>
      </c>
      <c r="C120" t="s">
        <v>6289</v>
      </c>
      <c r="D120" t="s">
        <v>5451</v>
      </c>
      <c r="E120" t="s">
        <v>5088</v>
      </c>
      <c r="F120" t="s">
        <v>6290</v>
      </c>
      <c r="G120" s="3">
        <v>0.15944444444444444</v>
      </c>
      <c r="H120" s="3" t="s">
        <v>2970</v>
      </c>
      <c r="I120">
        <v>3</v>
      </c>
      <c r="J120">
        <v>49</v>
      </c>
      <c r="K120">
        <v>36</v>
      </c>
      <c r="L120">
        <f t="shared" si="8"/>
        <v>13776</v>
      </c>
      <c r="M120">
        <f t="shared" si="9"/>
        <v>264.72706155632989</v>
      </c>
      <c r="N120" t="str">
        <f t="shared" si="10"/>
        <v>y</v>
      </c>
      <c r="O120" s="15" t="str">
        <f t="shared" si="11"/>
        <v>insert into noskrien_reit (dalibnieks, rez,skriesim_db,sacensibas) values ('Arnicāns Ainārs',13776,'y','Zebrus ezera un Pokaiņu meža Stirnu buks – 33 km/Lūsis');</v>
      </c>
    </row>
    <row r="121" spans="1:15" ht="15">
      <c r="A121" s="7" t="s">
        <v>3421</v>
      </c>
      <c r="B121" t="s">
        <v>5012</v>
      </c>
      <c r="C121" t="s">
        <v>6291</v>
      </c>
      <c r="D121" t="s">
        <v>5451</v>
      </c>
      <c r="E121" t="s">
        <v>5485</v>
      </c>
      <c r="F121" t="s">
        <v>5097</v>
      </c>
      <c r="G121" s="3">
        <v>0.15956018518518519</v>
      </c>
      <c r="H121" s="3" t="s">
        <v>2971</v>
      </c>
      <c r="I121">
        <v>3</v>
      </c>
      <c r="J121">
        <v>49</v>
      </c>
      <c r="K121">
        <v>46</v>
      </c>
      <c r="L121">
        <f t="shared" si="8"/>
        <v>13786</v>
      </c>
      <c r="M121">
        <f t="shared" si="9"/>
        <v>264.53503554330479</v>
      </c>
      <c r="N121" t="str">
        <f t="shared" si="10"/>
        <v/>
      </c>
      <c r="O121" s="15" t="str">
        <f t="shared" si="11"/>
        <v>insert into noskrien_reit (dalibnieks, rez,skriesim_db,sacensibas) values ('Dūdiņš Dzintars',13786,'','Zebrus ezera un Pokaiņu meža Stirnu buks – 33 km/Lūsis');</v>
      </c>
    </row>
    <row r="122" spans="1:15" ht="15">
      <c r="A122" s="7" t="s">
        <v>3422</v>
      </c>
      <c r="B122" t="s">
        <v>5168</v>
      </c>
      <c r="C122" t="s">
        <v>6292</v>
      </c>
      <c r="D122" t="s">
        <v>5451</v>
      </c>
      <c r="E122" t="s">
        <v>5239</v>
      </c>
      <c r="F122" t="s">
        <v>5102</v>
      </c>
      <c r="G122" s="3">
        <v>0.15979166666666667</v>
      </c>
      <c r="H122" s="3" t="s">
        <v>2972</v>
      </c>
      <c r="I122">
        <v>3</v>
      </c>
      <c r="J122">
        <v>50</v>
      </c>
      <c r="K122">
        <v>6</v>
      </c>
      <c r="L122">
        <f t="shared" si="8"/>
        <v>13806</v>
      </c>
      <c r="M122">
        <f t="shared" si="9"/>
        <v>264.15181805012315</v>
      </c>
      <c r="N122" t="str">
        <f t="shared" si="10"/>
        <v/>
      </c>
      <c r="O122" s="15" t="str">
        <f t="shared" si="11"/>
        <v>insert into noskrien_reit (dalibnieks, rez,skriesim_db,sacensibas) values ('Jevsins Juris',13806,'','Zebrus ezera un Pokaiņu meža Stirnu buks – 33 km/Lūsis');</v>
      </c>
    </row>
    <row r="123" spans="1:15" ht="15">
      <c r="A123" s="7" t="s">
        <v>3423</v>
      </c>
      <c r="B123" t="s">
        <v>5008</v>
      </c>
      <c r="C123" t="s">
        <v>5174</v>
      </c>
      <c r="D123" t="s">
        <v>5444</v>
      </c>
      <c r="F123" t="s">
        <v>5085</v>
      </c>
      <c r="G123" s="3">
        <v>0.15983796296296296</v>
      </c>
      <c r="H123" s="3" t="s">
        <v>2973</v>
      </c>
      <c r="I123">
        <v>3</v>
      </c>
      <c r="J123">
        <v>50</v>
      </c>
      <c r="K123">
        <v>10</v>
      </c>
      <c r="L123">
        <f t="shared" si="8"/>
        <v>13810</v>
      </c>
      <c r="M123">
        <f t="shared" si="9"/>
        <v>264.0753077480087</v>
      </c>
      <c r="N123" t="str">
        <f t="shared" si="10"/>
        <v/>
      </c>
      <c r="O123" s="15" t="str">
        <f t="shared" si="11"/>
        <v>insert into noskrien_reit (dalibnieks, rez,skriesim_db,sacensibas) values ('Baranovskis Andris',13810,'','Zebrus ezera un Pokaiņu meža Stirnu buks – 33 km/Lūsis');</v>
      </c>
    </row>
    <row r="124" spans="1:15" ht="15">
      <c r="A124" s="7" t="s">
        <v>3424</v>
      </c>
      <c r="B124" t="s">
        <v>5218</v>
      </c>
      <c r="C124" t="s">
        <v>6293</v>
      </c>
      <c r="D124" t="s">
        <v>5451</v>
      </c>
      <c r="F124" t="s">
        <v>5087</v>
      </c>
      <c r="G124" s="3">
        <v>0.16006944444444446</v>
      </c>
      <c r="H124" s="3" t="s">
        <v>2974</v>
      </c>
      <c r="I124">
        <v>3</v>
      </c>
      <c r="J124">
        <v>50</v>
      </c>
      <c r="K124">
        <v>30</v>
      </c>
      <c r="L124">
        <f t="shared" si="8"/>
        <v>13830</v>
      </c>
      <c r="M124">
        <f t="shared" si="9"/>
        <v>263.69342010122921</v>
      </c>
      <c r="N124" t="str">
        <f t="shared" si="10"/>
        <v/>
      </c>
      <c r="O124" s="15" t="str">
        <f t="shared" si="11"/>
        <v>insert into noskrien_reit (dalibnieks, rez,skriesim_db,sacensibas) values ('Lunts Armands',13830,'','Zebrus ezera un Pokaiņu meža Stirnu buks – 33 km/Lūsis');</v>
      </c>
    </row>
    <row r="125" spans="1:15" ht="15">
      <c r="A125" s="7" t="s">
        <v>3425</v>
      </c>
      <c r="B125" t="s">
        <v>4936</v>
      </c>
      <c r="C125" t="s">
        <v>6294</v>
      </c>
      <c r="D125" t="s">
        <v>5444</v>
      </c>
      <c r="F125" t="s">
        <v>5089</v>
      </c>
      <c r="G125" s="3">
        <v>0.16040509259259259</v>
      </c>
      <c r="H125" s="3" t="s">
        <v>2975</v>
      </c>
      <c r="I125">
        <v>3</v>
      </c>
      <c r="J125">
        <v>50</v>
      </c>
      <c r="K125">
        <v>59</v>
      </c>
      <c r="L125">
        <f t="shared" si="8"/>
        <v>13859</v>
      </c>
      <c r="M125">
        <f t="shared" si="9"/>
        <v>263.14164081102535</v>
      </c>
      <c r="N125" t="str">
        <f t="shared" si="10"/>
        <v/>
      </c>
      <c r="O125" s="15" t="str">
        <f t="shared" si="11"/>
        <v>insert into noskrien_reit (dalibnieks, rez,skriesim_db,sacensibas) values ('Skujiņš Kristaps',13859,'','Zebrus ezera un Pokaiņu meža Stirnu buks – 33 km/Lūsis');</v>
      </c>
    </row>
    <row r="126" spans="1:15" ht="15">
      <c r="A126" s="7" t="s">
        <v>3426</v>
      </c>
      <c r="B126" t="s">
        <v>4954</v>
      </c>
      <c r="C126" t="s">
        <v>6295</v>
      </c>
      <c r="D126" t="s">
        <v>5457</v>
      </c>
      <c r="F126" t="s">
        <v>5089</v>
      </c>
      <c r="G126" s="3">
        <v>0.16041666666666668</v>
      </c>
      <c r="H126" s="3" t="s">
        <v>2976</v>
      </c>
      <c r="I126">
        <v>3</v>
      </c>
      <c r="J126">
        <v>51</v>
      </c>
      <c r="K126">
        <v>0</v>
      </c>
      <c r="L126">
        <f t="shared" si="8"/>
        <v>13860</v>
      </c>
      <c r="M126">
        <f t="shared" si="9"/>
        <v>263.12265512265509</v>
      </c>
      <c r="N126" t="str">
        <f t="shared" si="10"/>
        <v/>
      </c>
      <c r="O126" s="15" t="str">
        <f t="shared" si="11"/>
        <v>insert into noskrien_reit (dalibnieks, rez,skriesim_db,sacensibas) values ('Rukšāne Līga',13860,'','Zebrus ezera un Pokaiņu meža Stirnu buks – 33 km/Lūsis');</v>
      </c>
    </row>
    <row r="127" spans="1:15" ht="15">
      <c r="A127" s="7" t="s">
        <v>3427</v>
      </c>
      <c r="B127" t="s">
        <v>5061</v>
      </c>
      <c r="C127" t="s">
        <v>5075</v>
      </c>
      <c r="D127" t="s">
        <v>5444</v>
      </c>
      <c r="F127" t="s">
        <v>5108</v>
      </c>
      <c r="G127" s="3">
        <v>0.1605439814814815</v>
      </c>
      <c r="H127" s="3" t="s">
        <v>2977</v>
      </c>
      <c r="I127">
        <v>3</v>
      </c>
      <c r="J127">
        <v>51</v>
      </c>
      <c r="K127">
        <v>11</v>
      </c>
      <c r="L127">
        <f t="shared" si="8"/>
        <v>13871</v>
      </c>
      <c r="M127">
        <f t="shared" si="9"/>
        <v>262.91399322327158</v>
      </c>
      <c r="N127" t="str">
        <f t="shared" si="10"/>
        <v/>
      </c>
      <c r="O127" s="15" t="str">
        <f t="shared" si="11"/>
        <v>insert into noskrien_reit (dalibnieks, rez,skriesim_db,sacensibas) values ('Vingris Kaspars',13871,'','Zebrus ezera un Pokaiņu meža Stirnu buks – 33 km/Lūsis');</v>
      </c>
    </row>
    <row r="128" spans="1:15" ht="15">
      <c r="A128" s="7" t="s">
        <v>3428</v>
      </c>
      <c r="B128" t="s">
        <v>5033</v>
      </c>
      <c r="C128" t="s">
        <v>5034</v>
      </c>
      <c r="D128" t="s">
        <v>5457</v>
      </c>
      <c r="E128" t="s">
        <v>5647</v>
      </c>
      <c r="F128" t="s">
        <v>5087</v>
      </c>
      <c r="G128" s="3">
        <v>0.16071759259259258</v>
      </c>
      <c r="H128" s="3" t="s">
        <v>2978</v>
      </c>
      <c r="I128">
        <v>3</v>
      </c>
      <c r="J128">
        <v>51</v>
      </c>
      <c r="K128">
        <v>26</v>
      </c>
      <c r="L128">
        <f t="shared" si="8"/>
        <v>13886</v>
      </c>
      <c r="M128">
        <f t="shared" si="9"/>
        <v>262.62998703730375</v>
      </c>
      <c r="N128" t="str">
        <f t="shared" si="10"/>
        <v/>
      </c>
      <c r="O128" s="15" t="str">
        <f t="shared" si="11"/>
        <v>insert into noskrien_reit (dalibnieks, rez,skriesim_db,sacensibas) values ('Pētersone Vineta',13886,'','Zebrus ezera un Pokaiņu meža Stirnu buks – 33 km/Lūsis');</v>
      </c>
    </row>
    <row r="129" spans="1:15" ht="15">
      <c r="A129" s="7" t="s">
        <v>3429</v>
      </c>
      <c r="B129" t="s">
        <v>4948</v>
      </c>
      <c r="C129" t="s">
        <v>5046</v>
      </c>
      <c r="D129" t="s">
        <v>5444</v>
      </c>
      <c r="E129" t="s">
        <v>5088</v>
      </c>
      <c r="F129" t="s">
        <v>5089</v>
      </c>
      <c r="G129" s="3">
        <v>0.16114583333333332</v>
      </c>
      <c r="H129" s="3" t="s">
        <v>2979</v>
      </c>
      <c r="I129">
        <v>3</v>
      </c>
      <c r="J129">
        <v>52</v>
      </c>
      <c r="K129">
        <v>3</v>
      </c>
      <c r="L129">
        <f t="shared" si="8"/>
        <v>13923</v>
      </c>
      <c r="M129">
        <f t="shared" si="9"/>
        <v>261.93205487323132</v>
      </c>
      <c r="N129" t="str">
        <f t="shared" si="10"/>
        <v>y</v>
      </c>
      <c r="O129" s="15" t="str">
        <f t="shared" si="11"/>
        <v>insert into noskrien_reit (dalibnieks, rez,skriesim_db,sacensibas) values ('Ābelītis Edgars',13923,'y','Zebrus ezera un Pokaiņu meža Stirnu buks – 33 km/Lūsis');</v>
      </c>
    </row>
    <row r="130" spans="1:15" ht="15">
      <c r="A130" s="7" t="s">
        <v>3430</v>
      </c>
      <c r="B130" t="s">
        <v>5042</v>
      </c>
      <c r="C130" t="s">
        <v>5043</v>
      </c>
      <c r="D130" t="s">
        <v>5457</v>
      </c>
      <c r="E130" t="s">
        <v>5088</v>
      </c>
      <c r="F130" t="s">
        <v>5089</v>
      </c>
      <c r="G130" s="3">
        <v>0.16238425925925926</v>
      </c>
      <c r="H130" s="3" t="s">
        <v>2980</v>
      </c>
      <c r="I130">
        <v>3</v>
      </c>
      <c r="J130">
        <v>53</v>
      </c>
      <c r="K130">
        <v>50</v>
      </c>
      <c r="L130">
        <f t="shared" si="8"/>
        <v>14030</v>
      </c>
      <c r="M130">
        <f t="shared" si="9"/>
        <v>259.93442622950823</v>
      </c>
      <c r="N130" t="str">
        <f t="shared" ref="N130:N161" si="12">IF(E130="vsk noskrien","y","")</f>
        <v>y</v>
      </c>
      <c r="O130" s="15" t="str">
        <f t="shared" ref="O130:O161" si="13">CONCATENATE("insert into noskrien_reit (dalibnieks, rez,skriesim_db,sacensibas) values ('",C130," ",B130,"',",L130,",'",N130,"','",$O$1,"');")</f>
        <v>insert into noskrien_reit (dalibnieks, rez,skriesim_db,sacensibas) values ('Rulle Aija',14030,'y','Zebrus ezera un Pokaiņu meža Stirnu buks – 33 km/Lūsis');</v>
      </c>
    </row>
    <row r="131" spans="1:15" ht="15">
      <c r="A131" s="7" t="s">
        <v>3431</v>
      </c>
      <c r="B131" t="s">
        <v>5013</v>
      </c>
      <c r="C131" t="s">
        <v>5014</v>
      </c>
      <c r="D131" t="s">
        <v>5444</v>
      </c>
      <c r="E131" t="s">
        <v>5088</v>
      </c>
      <c r="F131" t="s">
        <v>5576</v>
      </c>
      <c r="G131" s="3">
        <v>0.16247685185185187</v>
      </c>
      <c r="H131" s="3" t="s">
        <v>2981</v>
      </c>
      <c r="I131">
        <v>3</v>
      </c>
      <c r="J131">
        <v>53</v>
      </c>
      <c r="K131">
        <v>58</v>
      </c>
      <c r="L131">
        <f t="shared" ref="L131:L186" si="14">I131*3600+J131*60+K131</f>
        <v>14038</v>
      </c>
      <c r="M131">
        <f t="shared" ref="M131:M186" si="15">$L$2/L131*460</f>
        <v>259.7862943439236</v>
      </c>
      <c r="N131" t="str">
        <f t="shared" si="12"/>
        <v>y</v>
      </c>
      <c r="O131" s="15" t="str">
        <f t="shared" si="13"/>
        <v>insert into noskrien_reit (dalibnieks, rez,skriesim_db,sacensibas) values ('Līcītis Artis',14038,'y','Zebrus ezera un Pokaiņu meža Stirnu buks – 33 km/Lūsis');</v>
      </c>
    </row>
    <row r="132" spans="1:15" ht="15">
      <c r="A132" s="7" t="s">
        <v>3432</v>
      </c>
      <c r="B132" t="s">
        <v>4954</v>
      </c>
      <c r="C132" t="s">
        <v>6296</v>
      </c>
      <c r="D132" t="s">
        <v>5457</v>
      </c>
      <c r="F132" t="s">
        <v>5089</v>
      </c>
      <c r="G132" s="3">
        <v>0.16311342592592593</v>
      </c>
      <c r="H132" s="3" t="s">
        <v>2982</v>
      </c>
      <c r="I132">
        <v>3</v>
      </c>
      <c r="J132">
        <v>54</v>
      </c>
      <c r="K132">
        <v>53</v>
      </c>
      <c r="L132">
        <f t="shared" si="14"/>
        <v>14093</v>
      </c>
      <c r="M132">
        <f t="shared" si="15"/>
        <v>258.77244021854824</v>
      </c>
      <c r="N132" t="str">
        <f t="shared" si="12"/>
        <v/>
      </c>
      <c r="O132" s="15" t="str">
        <f t="shared" si="13"/>
        <v>insert into noskrien_reit (dalibnieks, rez,skriesim_db,sacensibas) values ('Vībure Līga',14093,'','Zebrus ezera un Pokaiņu meža Stirnu buks – 33 km/Lūsis');</v>
      </c>
    </row>
    <row r="133" spans="1:15" ht="15">
      <c r="A133" s="7" t="s">
        <v>3433</v>
      </c>
      <c r="B133" t="s">
        <v>5008</v>
      </c>
      <c r="C133" t="s">
        <v>6297</v>
      </c>
      <c r="D133" t="s">
        <v>5451</v>
      </c>
      <c r="E133" t="s">
        <v>5088</v>
      </c>
      <c r="F133" t="s">
        <v>5089</v>
      </c>
      <c r="G133" s="3">
        <v>0.16312499999999999</v>
      </c>
      <c r="H133" s="3" t="s">
        <v>2983</v>
      </c>
      <c r="I133">
        <v>3</v>
      </c>
      <c r="J133">
        <v>54</v>
      </c>
      <c r="K133">
        <v>54</v>
      </c>
      <c r="L133">
        <f t="shared" si="14"/>
        <v>14094</v>
      </c>
      <c r="M133">
        <f t="shared" si="15"/>
        <v>258.75407975024837</v>
      </c>
      <c r="N133" t="str">
        <f t="shared" si="12"/>
        <v>y</v>
      </c>
      <c r="O133" s="15" t="str">
        <f t="shared" si="13"/>
        <v>insert into noskrien_reit (dalibnieks, rez,skriesim_db,sacensibas) values ('Ludriks Andris',14094,'y','Zebrus ezera un Pokaiņu meža Stirnu buks – 33 km/Lūsis');</v>
      </c>
    </row>
    <row r="134" spans="1:15" ht="15">
      <c r="A134" s="7" t="s">
        <v>3434</v>
      </c>
      <c r="B134" t="s">
        <v>5560</v>
      </c>
      <c r="C134" t="s">
        <v>6298</v>
      </c>
      <c r="D134" t="s">
        <v>5460</v>
      </c>
      <c r="E134" t="s">
        <v>6299</v>
      </c>
      <c r="F134" t="s">
        <v>5102</v>
      </c>
      <c r="G134" s="3">
        <v>0.16319444444444445</v>
      </c>
      <c r="H134" s="3" t="s">
        <v>2984</v>
      </c>
      <c r="I134">
        <v>3</v>
      </c>
      <c r="J134">
        <v>55</v>
      </c>
      <c r="K134">
        <v>0</v>
      </c>
      <c r="L134">
        <f t="shared" si="14"/>
        <v>14100</v>
      </c>
      <c r="M134">
        <f t="shared" si="15"/>
        <v>258.64397163120566</v>
      </c>
      <c r="N134" t="str">
        <f t="shared" si="12"/>
        <v/>
      </c>
      <c r="O134" s="15" t="str">
        <f t="shared" si="13"/>
        <v>insert into noskrien_reit (dalibnieks, rez,skriesim_db,sacensibas) values ('Zirnis Ilmārs',14100,'','Zebrus ezera un Pokaiņu meža Stirnu buks – 33 km/Lūsis');</v>
      </c>
    </row>
    <row r="135" spans="1:15" ht="15">
      <c r="A135" s="7" t="s">
        <v>3435</v>
      </c>
      <c r="B135" t="s">
        <v>5221</v>
      </c>
      <c r="C135" t="s">
        <v>5558</v>
      </c>
      <c r="D135" t="s">
        <v>5457</v>
      </c>
      <c r="E135" t="s">
        <v>5088</v>
      </c>
      <c r="F135" t="s">
        <v>5089</v>
      </c>
      <c r="G135" s="3">
        <v>0.16344907407407408</v>
      </c>
      <c r="H135" s="3" t="s">
        <v>2985</v>
      </c>
      <c r="I135">
        <v>3</v>
      </c>
      <c r="J135">
        <v>55</v>
      </c>
      <c r="K135">
        <v>22</v>
      </c>
      <c r="L135">
        <f t="shared" si="14"/>
        <v>14122</v>
      </c>
      <c r="M135">
        <f t="shared" si="15"/>
        <v>258.24104234527687</v>
      </c>
      <c r="N135" t="str">
        <f t="shared" si="12"/>
        <v>y</v>
      </c>
      <c r="O135" s="15" t="str">
        <f t="shared" si="13"/>
        <v>insert into noskrien_reit (dalibnieks, rez,skriesim_db,sacensibas) values ('Limanāne Ilze',14122,'y','Zebrus ezera un Pokaiņu meža Stirnu buks – 33 km/Lūsis');</v>
      </c>
    </row>
    <row r="136" spans="1:15" ht="15">
      <c r="A136" s="7" t="s">
        <v>3436</v>
      </c>
      <c r="B136" t="s">
        <v>5162</v>
      </c>
      <c r="C136" t="s">
        <v>4982</v>
      </c>
      <c r="D136" t="s">
        <v>5460</v>
      </c>
      <c r="E136" t="s">
        <v>5088</v>
      </c>
      <c r="F136" t="s">
        <v>5113</v>
      </c>
      <c r="G136" s="3">
        <v>0.16359953703703703</v>
      </c>
      <c r="H136" s="3" t="s">
        <v>2986</v>
      </c>
      <c r="I136">
        <v>3</v>
      </c>
      <c r="J136">
        <v>55</v>
      </c>
      <c r="K136">
        <v>35</v>
      </c>
      <c r="L136">
        <f t="shared" si="14"/>
        <v>14135</v>
      </c>
      <c r="M136">
        <f t="shared" si="15"/>
        <v>258.00353731871246</v>
      </c>
      <c r="N136" t="str">
        <f t="shared" si="12"/>
        <v>y</v>
      </c>
      <c r="O136" s="15" t="str">
        <f t="shared" si="13"/>
        <v>insert into noskrien_reit (dalibnieks, rez,skriesim_db,sacensibas) values ('Puriņš Raitis',14135,'y','Zebrus ezera un Pokaiņu meža Stirnu buks – 33 km/Lūsis');</v>
      </c>
    </row>
    <row r="137" spans="1:15" ht="15">
      <c r="A137" s="7" t="s">
        <v>3437</v>
      </c>
      <c r="B137" t="s">
        <v>4978</v>
      </c>
      <c r="C137" t="s">
        <v>5209</v>
      </c>
      <c r="D137" t="s">
        <v>5444</v>
      </c>
      <c r="F137" t="s">
        <v>5089</v>
      </c>
      <c r="G137" s="3">
        <v>0.16501157407407407</v>
      </c>
      <c r="H137" s="3" t="s">
        <v>2987</v>
      </c>
      <c r="I137">
        <v>3</v>
      </c>
      <c r="J137">
        <v>57</v>
      </c>
      <c r="K137">
        <v>37</v>
      </c>
      <c r="L137">
        <f t="shared" si="14"/>
        <v>14257</v>
      </c>
      <c r="M137">
        <f t="shared" si="15"/>
        <v>255.79574945640738</v>
      </c>
      <c r="N137" t="str">
        <f t="shared" si="12"/>
        <v/>
      </c>
      <c r="O137" s="15" t="str">
        <f t="shared" si="13"/>
        <v>insert into noskrien_reit (dalibnieks, rez,skriesim_db,sacensibas) values ('Bergs Valdis',14257,'','Zebrus ezera un Pokaiņu meža Stirnu buks – 33 km/Lūsis');</v>
      </c>
    </row>
    <row r="138" spans="1:15" ht="15">
      <c r="A138" s="7" t="s">
        <v>3438</v>
      </c>
      <c r="B138" t="s">
        <v>4979</v>
      </c>
      <c r="C138" t="s">
        <v>5019</v>
      </c>
      <c r="D138" t="s">
        <v>5457</v>
      </c>
      <c r="E138" t="s">
        <v>5268</v>
      </c>
      <c r="F138" t="s">
        <v>5089</v>
      </c>
      <c r="G138" s="3">
        <v>0.16563657407407409</v>
      </c>
      <c r="H138" s="3" t="s">
        <v>2988</v>
      </c>
      <c r="I138">
        <v>3</v>
      </c>
      <c r="J138">
        <v>58</v>
      </c>
      <c r="K138">
        <v>31</v>
      </c>
      <c r="L138">
        <f t="shared" si="14"/>
        <v>14311</v>
      </c>
      <c r="M138">
        <f t="shared" si="15"/>
        <v>254.83054992662989</v>
      </c>
      <c r="N138" t="str">
        <f t="shared" si="12"/>
        <v/>
      </c>
      <c r="O138" s="15" t="str">
        <f t="shared" si="13"/>
        <v>insert into noskrien_reit (dalibnieks, rez,skriesim_db,sacensibas) values ('Krūmiņliepa Karīna',14311,'','Zebrus ezera un Pokaiņu meža Stirnu buks – 33 km/Lūsis');</v>
      </c>
    </row>
    <row r="139" spans="1:15" ht="15">
      <c r="A139" s="7" t="s">
        <v>3439</v>
      </c>
      <c r="B139" t="s">
        <v>5017</v>
      </c>
      <c r="C139" t="s">
        <v>6300</v>
      </c>
      <c r="D139" t="s">
        <v>5444</v>
      </c>
      <c r="E139" t="s">
        <v>5088</v>
      </c>
      <c r="F139" t="s">
        <v>5089</v>
      </c>
      <c r="G139" s="3">
        <v>0.16621527777777778</v>
      </c>
      <c r="H139" s="3" t="s">
        <v>2989</v>
      </c>
      <c r="I139">
        <v>3</v>
      </c>
      <c r="J139">
        <v>59</v>
      </c>
      <c r="K139">
        <v>21</v>
      </c>
      <c r="L139">
        <f t="shared" si="14"/>
        <v>14361</v>
      </c>
      <c r="M139">
        <f t="shared" si="15"/>
        <v>253.94331871039623</v>
      </c>
      <c r="N139" t="str">
        <f t="shared" si="12"/>
        <v>y</v>
      </c>
      <c r="O139" s="15" t="str">
        <f t="shared" si="13"/>
        <v>insert into noskrien_reit (dalibnieks, rez,skriesim_db,sacensibas) values ('Jēgers Mārcis',14361,'y','Zebrus ezera un Pokaiņu meža Stirnu buks – 33 km/Lūsis');</v>
      </c>
    </row>
    <row r="140" spans="1:15" ht="15">
      <c r="A140" s="7" t="s">
        <v>3440</v>
      </c>
      <c r="B140" t="s">
        <v>5248</v>
      </c>
      <c r="C140" t="s">
        <v>6301</v>
      </c>
      <c r="D140" t="s">
        <v>5451</v>
      </c>
      <c r="E140" t="s">
        <v>6229</v>
      </c>
      <c r="F140" t="s">
        <v>5121</v>
      </c>
      <c r="G140" s="3">
        <v>0.16712962962962963</v>
      </c>
      <c r="H140" s="3" t="s">
        <v>2990</v>
      </c>
      <c r="I140">
        <v>4</v>
      </c>
      <c r="J140">
        <v>0</v>
      </c>
      <c r="K140">
        <v>40</v>
      </c>
      <c r="L140">
        <f t="shared" si="14"/>
        <v>14440</v>
      </c>
      <c r="M140">
        <f t="shared" si="15"/>
        <v>252.5540166204986</v>
      </c>
      <c r="N140" t="str">
        <f t="shared" si="12"/>
        <v/>
      </c>
      <c r="O140" s="15" t="str">
        <f t="shared" si="13"/>
        <v>insert into noskrien_reit (dalibnieks, rez,skriesim_db,sacensibas) values ('Malderis Kalvis',14440,'','Zebrus ezera un Pokaiņu meža Stirnu buks – 33 km/Lūsis');</v>
      </c>
    </row>
    <row r="141" spans="1:15" ht="15">
      <c r="A141" s="7" t="s">
        <v>3441</v>
      </c>
      <c r="B141" t="s">
        <v>5593</v>
      </c>
      <c r="C141" t="s">
        <v>5594</v>
      </c>
      <c r="D141" t="s">
        <v>5457</v>
      </c>
      <c r="F141" t="s">
        <v>5087</v>
      </c>
      <c r="G141" s="3">
        <v>0.16854166666666667</v>
      </c>
      <c r="H141" s="3" t="s">
        <v>2991</v>
      </c>
      <c r="I141">
        <v>4</v>
      </c>
      <c r="J141">
        <v>2</v>
      </c>
      <c r="K141">
        <v>42</v>
      </c>
      <c r="L141">
        <f t="shared" si="14"/>
        <v>14562</v>
      </c>
      <c r="M141">
        <f t="shared" si="15"/>
        <v>250.4381266309573</v>
      </c>
      <c r="N141" t="str">
        <f t="shared" si="12"/>
        <v/>
      </c>
      <c r="O141" s="15" t="str">
        <f t="shared" si="13"/>
        <v>insert into noskrien_reit (dalibnieks, rez,skriesim_db,sacensibas) values ('Tīsa Solveiga',14562,'','Zebrus ezera un Pokaiņu meža Stirnu buks – 33 km/Lūsis');</v>
      </c>
    </row>
    <row r="142" spans="1:15" ht="15">
      <c r="A142" s="7" t="s">
        <v>3442</v>
      </c>
      <c r="B142" t="s">
        <v>4969</v>
      </c>
      <c r="C142" t="s">
        <v>6302</v>
      </c>
      <c r="D142" t="s">
        <v>5444</v>
      </c>
      <c r="E142" t="s">
        <v>5418</v>
      </c>
      <c r="F142" t="s">
        <v>5089</v>
      </c>
      <c r="G142" s="3">
        <v>0.16899305555555555</v>
      </c>
      <c r="H142" s="3" t="s">
        <v>2992</v>
      </c>
      <c r="I142">
        <v>4</v>
      </c>
      <c r="J142">
        <v>3</v>
      </c>
      <c r="K142">
        <v>21</v>
      </c>
      <c r="L142">
        <f t="shared" si="14"/>
        <v>14601</v>
      </c>
      <c r="M142">
        <f t="shared" si="15"/>
        <v>249.7691938908294</v>
      </c>
      <c r="N142" t="str">
        <f t="shared" si="12"/>
        <v/>
      </c>
      <c r="O142" s="15" t="str">
        <f t="shared" si="13"/>
        <v>insert into noskrien_reit (dalibnieks, rez,skriesim_db,sacensibas) values ('Galvanovskis Mārtiņš',14601,'','Zebrus ezera un Pokaiņu meža Stirnu buks – 33 km/Lūsis');</v>
      </c>
    </row>
    <row r="143" spans="1:15" ht="15">
      <c r="A143" s="7" t="s">
        <v>3443</v>
      </c>
      <c r="B143" t="s">
        <v>5583</v>
      </c>
      <c r="C143" t="s">
        <v>6303</v>
      </c>
      <c r="D143" t="s">
        <v>5444</v>
      </c>
      <c r="F143" t="s">
        <v>5094</v>
      </c>
      <c r="G143" s="3">
        <v>0.16915509259259257</v>
      </c>
      <c r="H143" s="3" t="s">
        <v>2993</v>
      </c>
      <c r="I143">
        <v>4</v>
      </c>
      <c r="J143">
        <v>3</v>
      </c>
      <c r="K143">
        <v>35</v>
      </c>
      <c r="L143">
        <f t="shared" si="14"/>
        <v>14615</v>
      </c>
      <c r="M143">
        <f t="shared" si="15"/>
        <v>249.52993499828941</v>
      </c>
      <c r="N143" t="str">
        <f t="shared" si="12"/>
        <v/>
      </c>
      <c r="O143" s="15" t="str">
        <f t="shared" si="13"/>
        <v>insert into noskrien_reit (dalibnieks, rez,skriesim_db,sacensibas) values ('Neijs Krišjānis',14615,'','Zebrus ezera un Pokaiņu meža Stirnu buks – 33 km/Lūsis');</v>
      </c>
    </row>
    <row r="144" spans="1:15" ht="15">
      <c r="A144" s="7" t="s">
        <v>3444</v>
      </c>
      <c r="B144" t="s">
        <v>4954</v>
      </c>
      <c r="C144" t="s">
        <v>5579</v>
      </c>
      <c r="D144" t="s">
        <v>5474</v>
      </c>
      <c r="F144" t="s">
        <v>5097</v>
      </c>
      <c r="G144" s="3">
        <v>0.17040509259259259</v>
      </c>
      <c r="H144" s="3" t="s">
        <v>2994</v>
      </c>
      <c r="I144">
        <v>4</v>
      </c>
      <c r="J144">
        <v>5</v>
      </c>
      <c r="K144">
        <v>23</v>
      </c>
      <c r="L144">
        <f t="shared" si="14"/>
        <v>14723</v>
      </c>
      <c r="M144">
        <f t="shared" si="15"/>
        <v>247.69951776132581</v>
      </c>
      <c r="N144" t="str">
        <f t="shared" si="12"/>
        <v/>
      </c>
      <c r="O144" s="15" t="str">
        <f t="shared" si="13"/>
        <v>insert into noskrien_reit (dalibnieks, rez,skriesim_db,sacensibas) values ('Līce Līga',14723,'','Zebrus ezera un Pokaiņu meža Stirnu buks – 33 km/Lūsis');</v>
      </c>
    </row>
    <row r="145" spans="1:15" ht="15">
      <c r="A145" s="7" t="s">
        <v>3445</v>
      </c>
      <c r="B145" t="s">
        <v>5498</v>
      </c>
      <c r="C145" t="s">
        <v>6304</v>
      </c>
      <c r="D145" t="s">
        <v>5444</v>
      </c>
      <c r="F145" t="s">
        <v>5089</v>
      </c>
      <c r="G145" s="3">
        <v>0.17072916666666668</v>
      </c>
      <c r="H145" s="3" t="s">
        <v>2995</v>
      </c>
      <c r="I145">
        <v>4</v>
      </c>
      <c r="J145">
        <v>5</v>
      </c>
      <c r="K145">
        <v>51</v>
      </c>
      <c r="L145">
        <f t="shared" si="14"/>
        <v>14751</v>
      </c>
      <c r="M145">
        <f t="shared" si="15"/>
        <v>247.22934038370283</v>
      </c>
      <c r="N145" t="str">
        <f t="shared" si="12"/>
        <v/>
      </c>
      <c r="O145" s="15" t="str">
        <f t="shared" si="13"/>
        <v>insert into noskrien_reit (dalibnieks, rez,skriesim_db,sacensibas) values ('Stavro Einārs',14751,'','Zebrus ezera un Pokaiņu meža Stirnu buks – 33 km/Lūsis');</v>
      </c>
    </row>
    <row r="146" spans="1:15" ht="15">
      <c r="A146" s="7" t="s">
        <v>3446</v>
      </c>
      <c r="B146" t="s">
        <v>6190</v>
      </c>
      <c r="C146" t="s">
        <v>5068</v>
      </c>
      <c r="D146" t="s">
        <v>5457</v>
      </c>
      <c r="F146" t="s">
        <v>5089</v>
      </c>
      <c r="G146" s="3">
        <v>0.17072916666666668</v>
      </c>
      <c r="H146" s="3" t="s">
        <v>2995</v>
      </c>
      <c r="I146">
        <v>4</v>
      </c>
      <c r="J146">
        <v>5</v>
      </c>
      <c r="K146">
        <v>51</v>
      </c>
      <c r="L146">
        <f t="shared" si="14"/>
        <v>14751</v>
      </c>
      <c r="M146">
        <f t="shared" si="15"/>
        <v>247.22934038370283</v>
      </c>
      <c r="N146" t="str">
        <f t="shared" si="12"/>
        <v/>
      </c>
      <c r="O146" s="15" t="str">
        <f t="shared" si="13"/>
        <v>insert into noskrien_reit (dalibnieks, rez,skriesim_db,sacensibas) values ('Vītola Alise',14751,'','Zebrus ezera un Pokaiņu meža Stirnu buks – 33 km/Lūsis');</v>
      </c>
    </row>
    <row r="147" spans="1:15" ht="15">
      <c r="A147" s="7" t="s">
        <v>3447</v>
      </c>
      <c r="B147" t="s">
        <v>4969</v>
      </c>
      <c r="C147" t="s">
        <v>6305</v>
      </c>
      <c r="D147" t="s">
        <v>5444</v>
      </c>
      <c r="E147" t="s">
        <v>6306</v>
      </c>
      <c r="F147" t="s">
        <v>5089</v>
      </c>
      <c r="G147" s="3">
        <v>0.17186342592592593</v>
      </c>
      <c r="H147" s="3" t="s">
        <v>2996</v>
      </c>
      <c r="I147">
        <v>4</v>
      </c>
      <c r="J147">
        <v>7</v>
      </c>
      <c r="K147">
        <v>29</v>
      </c>
      <c r="L147">
        <f t="shared" si="14"/>
        <v>14849</v>
      </c>
      <c r="M147">
        <f t="shared" si="15"/>
        <v>245.59768334567985</v>
      </c>
      <c r="N147" t="str">
        <f t="shared" si="12"/>
        <v/>
      </c>
      <c r="O147" s="15" t="str">
        <f t="shared" si="13"/>
        <v>insert into noskrien_reit (dalibnieks, rez,skriesim_db,sacensibas) values ('Malzubris Mārtiņš',14849,'','Zebrus ezera un Pokaiņu meža Stirnu buks – 33 km/Lūsis');</v>
      </c>
    </row>
    <row r="148" spans="1:15" ht="15">
      <c r="A148" s="7" t="s">
        <v>3448</v>
      </c>
      <c r="B148" t="s">
        <v>4970</v>
      </c>
      <c r="C148" t="s">
        <v>4971</v>
      </c>
      <c r="D148" t="s">
        <v>5457</v>
      </c>
      <c r="E148" t="s">
        <v>5088</v>
      </c>
      <c r="F148" t="s">
        <v>5089</v>
      </c>
      <c r="G148" s="3">
        <v>0.17298611111111109</v>
      </c>
      <c r="H148" s="3" t="s">
        <v>2997</v>
      </c>
      <c r="I148">
        <v>4</v>
      </c>
      <c r="J148">
        <v>9</v>
      </c>
      <c r="K148">
        <v>6</v>
      </c>
      <c r="L148">
        <f t="shared" si="14"/>
        <v>14946</v>
      </c>
      <c r="M148">
        <f t="shared" si="15"/>
        <v>244.00374682189212</v>
      </c>
      <c r="N148" t="str">
        <f t="shared" si="12"/>
        <v>y</v>
      </c>
      <c r="O148" s="15" t="str">
        <f t="shared" si="13"/>
        <v>insert into noskrien_reit (dalibnieks, rez,skriesim_db,sacensibas) values ('Zeltzaķe Vita',14946,'y','Zebrus ezera un Pokaiņu meža Stirnu buks – 33 km/Lūsis');</v>
      </c>
    </row>
    <row r="149" spans="1:15" ht="15">
      <c r="A149" s="7" t="s">
        <v>3449</v>
      </c>
      <c r="B149" t="s">
        <v>4941</v>
      </c>
      <c r="C149" t="s">
        <v>4942</v>
      </c>
      <c r="D149" t="s">
        <v>5457</v>
      </c>
      <c r="E149" t="s">
        <v>5088</v>
      </c>
      <c r="F149" t="s">
        <v>5091</v>
      </c>
      <c r="G149" s="3">
        <v>0.17327546296296295</v>
      </c>
      <c r="H149" s="3" t="s">
        <v>2998</v>
      </c>
      <c r="I149">
        <v>4</v>
      </c>
      <c r="J149">
        <v>9</v>
      </c>
      <c r="K149">
        <v>31</v>
      </c>
      <c r="L149">
        <f t="shared" si="14"/>
        <v>14971</v>
      </c>
      <c r="M149">
        <f t="shared" si="15"/>
        <v>243.59628615322958</v>
      </c>
      <c r="N149" t="str">
        <f t="shared" si="12"/>
        <v>y</v>
      </c>
      <c r="O149" s="15" t="str">
        <f t="shared" si="13"/>
        <v>insert into noskrien_reit (dalibnieks, rez,skriesim_db,sacensibas) values ('Zumberga Marta',14971,'y','Zebrus ezera un Pokaiņu meža Stirnu buks – 33 km/Lūsis');</v>
      </c>
    </row>
    <row r="150" spans="1:15" ht="15">
      <c r="A150" s="7" t="s">
        <v>3450</v>
      </c>
      <c r="B150" t="s">
        <v>5137</v>
      </c>
      <c r="C150" t="s">
        <v>5138</v>
      </c>
      <c r="D150" t="s">
        <v>5444</v>
      </c>
      <c r="E150" t="s">
        <v>5088</v>
      </c>
      <c r="F150" t="s">
        <v>5102</v>
      </c>
      <c r="G150" s="3">
        <v>0.1736226851851852</v>
      </c>
      <c r="H150" s="3" t="s">
        <v>2999</v>
      </c>
      <c r="I150">
        <v>4</v>
      </c>
      <c r="J150">
        <v>10</v>
      </c>
      <c r="K150">
        <v>1</v>
      </c>
      <c r="L150">
        <f t="shared" si="14"/>
        <v>15001</v>
      </c>
      <c r="M150">
        <f t="shared" si="15"/>
        <v>243.10912605826277</v>
      </c>
      <c r="N150" t="str">
        <f t="shared" si="12"/>
        <v>y</v>
      </c>
      <c r="O150" s="15" t="str">
        <f t="shared" si="13"/>
        <v>insert into noskrien_reit (dalibnieks, rez,skriesim_db,sacensibas) values ('Rubīns Ivo',15001,'y','Zebrus ezera un Pokaiņu meža Stirnu buks – 33 km/Lūsis');</v>
      </c>
    </row>
    <row r="151" spans="1:15" ht="15">
      <c r="A151" s="7" t="s">
        <v>3451</v>
      </c>
      <c r="B151" t="s">
        <v>6307</v>
      </c>
      <c r="C151" t="s">
        <v>6308</v>
      </c>
      <c r="D151" t="s">
        <v>5444</v>
      </c>
      <c r="E151" t="s">
        <v>5103</v>
      </c>
      <c r="F151" t="s">
        <v>5089</v>
      </c>
      <c r="G151" s="3">
        <v>0.17424768518518519</v>
      </c>
      <c r="H151" s="3" t="s">
        <v>3000</v>
      </c>
      <c r="I151">
        <v>4</v>
      </c>
      <c r="J151">
        <v>10</v>
      </c>
      <c r="K151">
        <v>55</v>
      </c>
      <c r="L151">
        <f t="shared" si="14"/>
        <v>15055</v>
      </c>
      <c r="M151">
        <f t="shared" si="15"/>
        <v>242.23713052142145</v>
      </c>
      <c r="N151" t="str">
        <f t="shared" si="12"/>
        <v/>
      </c>
      <c r="O151" s="15" t="str">
        <f t="shared" si="13"/>
        <v>insert into noskrien_reit (dalibnieks, rez,skriesim_db,sacensibas) values ('Treijers Rodrigo',15055,'','Zebrus ezera un Pokaiņu meža Stirnu buks – 33 km/Lūsis');</v>
      </c>
    </row>
    <row r="152" spans="1:15" ht="15">
      <c r="A152" s="7" t="s">
        <v>3452</v>
      </c>
      <c r="B152" t="s">
        <v>4952</v>
      </c>
      <c r="C152" t="s">
        <v>4953</v>
      </c>
      <c r="D152" t="s">
        <v>5474</v>
      </c>
      <c r="E152" t="s">
        <v>5088</v>
      </c>
      <c r="F152" t="s">
        <v>5092</v>
      </c>
      <c r="G152" s="3">
        <v>0.17424768518518519</v>
      </c>
      <c r="H152" s="3" t="s">
        <v>3000</v>
      </c>
      <c r="I152">
        <v>4</v>
      </c>
      <c r="J152">
        <v>10</v>
      </c>
      <c r="K152">
        <v>55</v>
      </c>
      <c r="L152">
        <f t="shared" si="14"/>
        <v>15055</v>
      </c>
      <c r="M152">
        <f t="shared" si="15"/>
        <v>242.23713052142145</v>
      </c>
      <c r="N152" t="str">
        <f t="shared" si="12"/>
        <v>y</v>
      </c>
      <c r="O152" s="15" t="str">
        <f t="shared" si="13"/>
        <v>insert into noskrien_reit (dalibnieks, rez,skriesim_db,sacensibas) values ('Ziediņa Inga',15055,'y','Zebrus ezera un Pokaiņu meža Stirnu buks – 33 km/Lūsis');</v>
      </c>
    </row>
    <row r="153" spans="1:15" ht="15">
      <c r="A153" s="7" t="s">
        <v>3453</v>
      </c>
      <c r="B153" t="s">
        <v>5244</v>
      </c>
      <c r="C153" t="s">
        <v>5245</v>
      </c>
      <c r="D153" t="s">
        <v>5474</v>
      </c>
      <c r="E153" t="s">
        <v>5313</v>
      </c>
      <c r="F153" t="s">
        <v>5281</v>
      </c>
      <c r="G153" s="3">
        <v>0.17500000000000002</v>
      </c>
      <c r="H153" s="3" t="s">
        <v>3001</v>
      </c>
      <c r="I153">
        <v>4</v>
      </c>
      <c r="J153">
        <v>12</v>
      </c>
      <c r="K153">
        <v>0</v>
      </c>
      <c r="L153">
        <f t="shared" si="14"/>
        <v>15120</v>
      </c>
      <c r="M153">
        <f t="shared" si="15"/>
        <v>241.19576719576719</v>
      </c>
      <c r="N153" t="str">
        <f t="shared" si="12"/>
        <v/>
      </c>
      <c r="O153" s="15" t="str">
        <f t="shared" si="13"/>
        <v>insert into noskrien_reit (dalibnieks, rez,skriesim_db,sacensibas) values ('Pūpola Maija',15120,'','Zebrus ezera un Pokaiņu meža Stirnu buks – 33 km/Lūsis');</v>
      </c>
    </row>
    <row r="154" spans="1:15" ht="15">
      <c r="A154" s="7" t="s">
        <v>3454</v>
      </c>
      <c r="B154" t="s">
        <v>5161</v>
      </c>
      <c r="C154" t="s">
        <v>5319</v>
      </c>
      <c r="D154" t="s">
        <v>5444</v>
      </c>
      <c r="E154" t="s">
        <v>5320</v>
      </c>
      <c r="F154" t="s">
        <v>5104</v>
      </c>
      <c r="G154" s="3">
        <v>0.17582175925925925</v>
      </c>
      <c r="H154" s="3" t="s">
        <v>3002</v>
      </c>
      <c r="I154">
        <v>4</v>
      </c>
      <c r="J154">
        <v>13</v>
      </c>
      <c r="K154">
        <v>11</v>
      </c>
      <c r="L154">
        <f t="shared" si="14"/>
        <v>15191</v>
      </c>
      <c r="M154">
        <f t="shared" si="15"/>
        <v>240.0684615890988</v>
      </c>
      <c r="N154" t="str">
        <f t="shared" si="12"/>
        <v/>
      </c>
      <c r="O154" s="15" t="str">
        <f t="shared" si="13"/>
        <v>insert into noskrien_reit (dalibnieks, rez,skriesim_db,sacensibas) values ('Jakovļevs Vitālijs',15191,'','Zebrus ezera un Pokaiņu meža Stirnu buks – 33 km/Lūsis');</v>
      </c>
    </row>
    <row r="155" spans="1:15" ht="15">
      <c r="A155" s="7" t="s">
        <v>3455</v>
      </c>
      <c r="B155" t="s">
        <v>5018</v>
      </c>
      <c r="C155" t="s">
        <v>6309</v>
      </c>
      <c r="D155" t="s">
        <v>5444</v>
      </c>
      <c r="E155" t="s">
        <v>5468</v>
      </c>
      <c r="F155" t="s">
        <v>5089</v>
      </c>
      <c r="G155" s="3">
        <v>0.17758101851851851</v>
      </c>
      <c r="H155" s="3" t="s">
        <v>3003</v>
      </c>
      <c r="I155">
        <v>4</v>
      </c>
      <c r="J155">
        <v>15</v>
      </c>
      <c r="K155">
        <v>43</v>
      </c>
      <c r="L155">
        <f t="shared" si="14"/>
        <v>15343</v>
      </c>
      <c r="M155">
        <f t="shared" si="15"/>
        <v>237.6901518607834</v>
      </c>
      <c r="N155" t="str">
        <f t="shared" si="12"/>
        <v/>
      </c>
      <c r="O155" s="15" t="str">
        <f t="shared" si="13"/>
        <v>insert into noskrien_reit (dalibnieks, rez,skriesim_db,sacensibas) values ('Raits Didzis',15343,'','Zebrus ezera un Pokaiņu meža Stirnu buks – 33 km/Lūsis');</v>
      </c>
    </row>
    <row r="156" spans="1:15" ht="15">
      <c r="A156" s="7" t="s">
        <v>3456</v>
      </c>
      <c r="B156" t="s">
        <v>5581</v>
      </c>
      <c r="C156" t="s">
        <v>6310</v>
      </c>
      <c r="D156" t="s">
        <v>5457</v>
      </c>
      <c r="F156" t="s">
        <v>5089</v>
      </c>
      <c r="G156" s="3">
        <v>0.17804398148148148</v>
      </c>
      <c r="H156" s="3" t="s">
        <v>3004</v>
      </c>
      <c r="I156">
        <v>4</v>
      </c>
      <c r="J156">
        <v>16</v>
      </c>
      <c r="K156">
        <v>23</v>
      </c>
      <c r="L156">
        <f t="shared" si="14"/>
        <v>15383</v>
      </c>
      <c r="M156">
        <f t="shared" si="15"/>
        <v>237.07209256971984</v>
      </c>
      <c r="N156" t="str">
        <f t="shared" si="12"/>
        <v/>
      </c>
      <c r="O156" s="15" t="str">
        <f t="shared" si="13"/>
        <v>insert into noskrien_reit (dalibnieks, rez,skriesim_db,sacensibas) values ('Gucu Viktorija',15383,'','Zebrus ezera un Pokaiņu meža Stirnu buks – 33 km/Lūsis');</v>
      </c>
    </row>
    <row r="157" spans="1:15" ht="15">
      <c r="A157" s="7" t="s">
        <v>3457</v>
      </c>
      <c r="B157" t="s">
        <v>5061</v>
      </c>
      <c r="C157" t="s">
        <v>5252</v>
      </c>
      <c r="D157" t="s">
        <v>5444</v>
      </c>
      <c r="E157" t="s">
        <v>6096</v>
      </c>
      <c r="F157" t="s">
        <v>5094</v>
      </c>
      <c r="G157" s="3">
        <v>0.17804398148148148</v>
      </c>
      <c r="H157" s="3" t="s">
        <v>3004</v>
      </c>
      <c r="I157">
        <v>4</v>
      </c>
      <c r="J157">
        <v>16</v>
      </c>
      <c r="K157">
        <v>23</v>
      </c>
      <c r="L157">
        <f t="shared" si="14"/>
        <v>15383</v>
      </c>
      <c r="M157">
        <f t="shared" si="15"/>
        <v>237.07209256971984</v>
      </c>
      <c r="N157" t="str">
        <f t="shared" si="12"/>
        <v/>
      </c>
      <c r="O157" s="15" t="str">
        <f t="shared" si="13"/>
        <v>insert into noskrien_reit (dalibnieks, rez,skriesim_db,sacensibas) values ('Boriss Kaspars',15383,'','Zebrus ezera un Pokaiņu meža Stirnu buks – 33 km/Lūsis');</v>
      </c>
    </row>
    <row r="158" spans="1:15" ht="15">
      <c r="A158" s="7" t="s">
        <v>3458</v>
      </c>
      <c r="B158" t="s">
        <v>5168</v>
      </c>
      <c r="C158" t="s">
        <v>6194</v>
      </c>
      <c r="D158" t="s">
        <v>5460</v>
      </c>
      <c r="E158" t="s">
        <v>5088</v>
      </c>
      <c r="F158" t="s">
        <v>6311</v>
      </c>
      <c r="G158" s="3">
        <v>0.17811342592592594</v>
      </c>
      <c r="H158" s="3" t="s">
        <v>3005</v>
      </c>
      <c r="I158">
        <v>4</v>
      </c>
      <c r="J158">
        <v>16</v>
      </c>
      <c r="K158">
        <v>29</v>
      </c>
      <c r="L158">
        <f t="shared" si="14"/>
        <v>15389</v>
      </c>
      <c r="M158">
        <f t="shared" si="15"/>
        <v>236.97966079667293</v>
      </c>
      <c r="N158" t="str">
        <f t="shared" si="12"/>
        <v>y</v>
      </c>
      <c r="O158" s="15" t="str">
        <f t="shared" si="13"/>
        <v>insert into noskrien_reit (dalibnieks, rez,skriesim_db,sacensibas) values ('Batars Juris',15389,'y','Zebrus ezera un Pokaiņu meža Stirnu buks – 33 km/Lūsis');</v>
      </c>
    </row>
    <row r="159" spans="1:15" ht="15">
      <c r="A159" s="7" t="s">
        <v>3459</v>
      </c>
      <c r="B159" t="s">
        <v>5015</v>
      </c>
      <c r="C159" t="s">
        <v>5016</v>
      </c>
      <c r="D159" t="s">
        <v>5457</v>
      </c>
      <c r="E159" t="s">
        <v>5088</v>
      </c>
      <c r="F159" t="s">
        <v>5089</v>
      </c>
      <c r="G159" s="3">
        <v>0.17811342592592594</v>
      </c>
      <c r="H159" s="3" t="s">
        <v>3005</v>
      </c>
      <c r="I159">
        <v>4</v>
      </c>
      <c r="J159">
        <v>16</v>
      </c>
      <c r="K159">
        <v>29</v>
      </c>
      <c r="L159">
        <f t="shared" si="14"/>
        <v>15389</v>
      </c>
      <c r="M159">
        <f t="shared" si="15"/>
        <v>236.97966079667293</v>
      </c>
      <c r="N159" t="str">
        <f t="shared" si="12"/>
        <v>y</v>
      </c>
      <c r="O159" s="15" t="str">
        <f t="shared" si="13"/>
        <v>insert into noskrien_reit (dalibnieks, rez,skriesim_db,sacensibas) values ('Ūsele Guna',15389,'y','Zebrus ezera un Pokaiņu meža Stirnu buks – 33 km/Lūsis');</v>
      </c>
    </row>
    <row r="160" spans="1:15" ht="15">
      <c r="A160" s="7" t="s">
        <v>3460</v>
      </c>
      <c r="B160" t="s">
        <v>4945</v>
      </c>
      <c r="C160" t="s">
        <v>4946</v>
      </c>
      <c r="D160" t="s">
        <v>5457</v>
      </c>
      <c r="E160" t="s">
        <v>5088</v>
      </c>
      <c r="F160" t="s">
        <v>5089</v>
      </c>
      <c r="G160" s="3">
        <v>0.17811342592592594</v>
      </c>
      <c r="H160" s="3" t="s">
        <v>3005</v>
      </c>
      <c r="I160">
        <v>4</v>
      </c>
      <c r="J160">
        <v>16</v>
      </c>
      <c r="K160">
        <v>29</v>
      </c>
      <c r="L160">
        <f t="shared" si="14"/>
        <v>15389</v>
      </c>
      <c r="M160">
        <f t="shared" si="15"/>
        <v>236.97966079667293</v>
      </c>
      <c r="N160" t="str">
        <f t="shared" si="12"/>
        <v>y</v>
      </c>
      <c r="O160" s="15" t="str">
        <f t="shared" si="13"/>
        <v>insert into noskrien_reit (dalibnieks, rez,skriesim_db,sacensibas) values ('Veipa Dace',15389,'y','Zebrus ezera un Pokaiņu meža Stirnu buks – 33 km/Lūsis');</v>
      </c>
    </row>
    <row r="161" spans="1:15" ht="15">
      <c r="A161" s="7" t="s">
        <v>3461</v>
      </c>
      <c r="B161" t="s">
        <v>5309</v>
      </c>
      <c r="C161" t="s">
        <v>6312</v>
      </c>
      <c r="D161" t="s">
        <v>5451</v>
      </c>
      <c r="E161" t="s">
        <v>5465</v>
      </c>
      <c r="F161" t="s">
        <v>5089</v>
      </c>
      <c r="G161" s="3">
        <v>0.17846064814814813</v>
      </c>
      <c r="H161" s="3" t="s">
        <v>3006</v>
      </c>
      <c r="I161">
        <v>4</v>
      </c>
      <c r="J161">
        <v>16</v>
      </c>
      <c r="K161">
        <v>59</v>
      </c>
      <c r="L161">
        <f t="shared" si="14"/>
        <v>15419</v>
      </c>
      <c r="M161">
        <f t="shared" si="15"/>
        <v>236.51858097152865</v>
      </c>
      <c r="N161" t="str">
        <f t="shared" si="12"/>
        <v/>
      </c>
      <c r="O161" s="15" t="str">
        <f t="shared" si="13"/>
        <v>insert into noskrien_reit (dalibnieks, rez,skriesim_db,sacensibas) values ('Rocēns Aldis',15419,'','Zebrus ezera un Pokaiņu meža Stirnu buks – 33 km/Lūsis');</v>
      </c>
    </row>
    <row r="162" spans="1:15" ht="15">
      <c r="A162" s="7" t="s">
        <v>3462</v>
      </c>
      <c r="B162" t="s">
        <v>5583</v>
      </c>
      <c r="C162" t="s">
        <v>6313</v>
      </c>
      <c r="D162" t="s">
        <v>5444</v>
      </c>
      <c r="E162" t="s">
        <v>5492</v>
      </c>
      <c r="F162" t="s">
        <v>5089</v>
      </c>
      <c r="G162" s="3">
        <v>0.17979166666666668</v>
      </c>
      <c r="H162" s="3" t="s">
        <v>3007</v>
      </c>
      <c r="I162">
        <v>4</v>
      </c>
      <c r="J162">
        <v>18</v>
      </c>
      <c r="K162">
        <v>54</v>
      </c>
      <c r="L162">
        <f t="shared" si="14"/>
        <v>15534</v>
      </c>
      <c r="M162">
        <f t="shared" si="15"/>
        <v>234.76760654049184</v>
      </c>
      <c r="N162" t="str">
        <f t="shared" ref="N162:N186" si="16">IF(E162="vsk noskrien","y","")</f>
        <v/>
      </c>
      <c r="O162" s="15" t="str">
        <f t="shared" ref="O162:O186" si="17">CONCATENATE("insert into noskrien_reit (dalibnieks, rez,skriesim_db,sacensibas) values ('",C162," ",B162,"',",L162,",'",N162,"','",$O$1,"');")</f>
        <v>insert into noskrien_reit (dalibnieks, rez,skriesim_db,sacensibas) values ('Nesenbergs Krišjānis',15534,'','Zebrus ezera un Pokaiņu meža Stirnu buks – 33 km/Lūsis');</v>
      </c>
    </row>
    <row r="163" spans="1:15" ht="15">
      <c r="A163" s="7" t="s">
        <v>3463</v>
      </c>
      <c r="B163" t="s">
        <v>4952</v>
      </c>
      <c r="C163" t="s">
        <v>5342</v>
      </c>
      <c r="D163" t="s">
        <v>5457</v>
      </c>
      <c r="E163" t="s">
        <v>5249</v>
      </c>
      <c r="F163" t="s">
        <v>5089</v>
      </c>
      <c r="G163" s="3">
        <v>0.18217592592592591</v>
      </c>
      <c r="H163" s="3" t="s">
        <v>3008</v>
      </c>
      <c r="I163">
        <v>4</v>
      </c>
      <c r="J163">
        <v>22</v>
      </c>
      <c r="K163">
        <v>20</v>
      </c>
      <c r="L163">
        <f t="shared" si="14"/>
        <v>15740</v>
      </c>
      <c r="M163">
        <f t="shared" si="15"/>
        <v>231.69504447268105</v>
      </c>
      <c r="N163" t="str">
        <f t="shared" si="16"/>
        <v/>
      </c>
      <c r="O163" s="15" t="str">
        <f t="shared" si="17"/>
        <v>insert into noskrien_reit (dalibnieks, rez,skriesim_db,sacensibas) values ('Vīksniņa Inga',15740,'','Zebrus ezera un Pokaiņu meža Stirnu buks – 33 km/Lūsis');</v>
      </c>
    </row>
    <row r="164" spans="1:15" ht="15">
      <c r="A164" s="7" t="s">
        <v>3464</v>
      </c>
      <c r="B164" t="s">
        <v>5453</v>
      </c>
      <c r="C164" t="s">
        <v>5601</v>
      </c>
      <c r="D164" t="s">
        <v>5474</v>
      </c>
      <c r="E164" t="s">
        <v>5088</v>
      </c>
      <c r="F164" t="s">
        <v>5089</v>
      </c>
      <c r="G164" s="3">
        <v>0.18318287037037037</v>
      </c>
      <c r="H164" s="3" t="s">
        <v>3009</v>
      </c>
      <c r="I164">
        <v>4</v>
      </c>
      <c r="J164">
        <v>23</v>
      </c>
      <c r="K164">
        <v>47</v>
      </c>
      <c r="L164">
        <f t="shared" si="14"/>
        <v>15827</v>
      </c>
      <c r="M164">
        <f t="shared" si="15"/>
        <v>230.42143173058699</v>
      </c>
      <c r="N164" t="str">
        <f t="shared" si="16"/>
        <v>y</v>
      </c>
      <c r="O164" s="15" t="str">
        <f t="shared" si="17"/>
        <v>insert into noskrien_reit (dalibnieks, rez,skriesim_db,sacensibas) values ('Ozoliņa Elita',15827,'y','Zebrus ezera un Pokaiņu meža Stirnu buks – 33 km/Lūsis');</v>
      </c>
    </row>
    <row r="165" spans="1:15" ht="15">
      <c r="A165" s="7" t="s">
        <v>3465</v>
      </c>
      <c r="B165" t="s">
        <v>5543</v>
      </c>
      <c r="C165" t="s">
        <v>5609</v>
      </c>
      <c r="D165" t="s">
        <v>5451</v>
      </c>
      <c r="E165" t="s">
        <v>5088</v>
      </c>
      <c r="F165" t="s">
        <v>5115</v>
      </c>
      <c r="G165" s="3">
        <v>0.18406250000000002</v>
      </c>
      <c r="H165" s="3" t="s">
        <v>3010</v>
      </c>
      <c r="I165">
        <v>4</v>
      </c>
      <c r="J165">
        <v>25</v>
      </c>
      <c r="K165">
        <v>3</v>
      </c>
      <c r="L165">
        <f t="shared" si="14"/>
        <v>15903</v>
      </c>
      <c r="M165">
        <f t="shared" si="15"/>
        <v>229.32025404011821</v>
      </c>
      <c r="N165" t="str">
        <f t="shared" si="16"/>
        <v>y</v>
      </c>
      <c r="O165" s="15" t="str">
        <f t="shared" si="17"/>
        <v>insert into noskrien_reit (dalibnieks, rez,skriesim_db,sacensibas) values ('Zēbergs Ainars',15903,'y','Zebrus ezera un Pokaiņu meža Stirnu buks – 33 km/Lūsis');</v>
      </c>
    </row>
    <row r="166" spans="1:15" ht="15">
      <c r="A166" s="7" t="s">
        <v>3466</v>
      </c>
      <c r="B166" t="s">
        <v>6314</v>
      </c>
      <c r="C166" t="s">
        <v>6315</v>
      </c>
      <c r="D166" t="s">
        <v>5474</v>
      </c>
      <c r="E166" t="s">
        <v>5088</v>
      </c>
      <c r="F166" t="s">
        <v>5089</v>
      </c>
      <c r="G166" s="3">
        <v>0.18421296296296297</v>
      </c>
      <c r="H166" s="3" t="s">
        <v>3011</v>
      </c>
      <c r="I166">
        <v>4</v>
      </c>
      <c r="J166">
        <v>25</v>
      </c>
      <c r="K166">
        <v>16</v>
      </c>
      <c r="L166">
        <f t="shared" si="14"/>
        <v>15916</v>
      </c>
      <c r="M166">
        <f t="shared" si="15"/>
        <v>229.13294797687863</v>
      </c>
      <c r="N166" t="str">
        <f t="shared" si="16"/>
        <v>y</v>
      </c>
      <c r="O166" s="15" t="str">
        <f t="shared" si="17"/>
        <v>insert into noskrien_reit (dalibnieks, rez,skriesim_db,sacensibas) values ('Taupmana Zanda',15916,'y','Zebrus ezera un Pokaiņu meža Stirnu buks – 33 km/Lūsis');</v>
      </c>
    </row>
    <row r="167" spans="1:15" ht="15">
      <c r="A167" s="7" t="s">
        <v>3467</v>
      </c>
      <c r="B167" t="s">
        <v>5039</v>
      </c>
      <c r="C167" t="s">
        <v>6316</v>
      </c>
      <c r="D167" t="s">
        <v>5457</v>
      </c>
      <c r="E167" t="s">
        <v>5088</v>
      </c>
      <c r="F167" t="s">
        <v>5089</v>
      </c>
      <c r="G167" s="3">
        <v>0.18506944444444443</v>
      </c>
      <c r="H167" s="3" t="s">
        <v>3012</v>
      </c>
      <c r="I167">
        <v>4</v>
      </c>
      <c r="J167">
        <v>26</v>
      </c>
      <c r="K167">
        <v>30</v>
      </c>
      <c r="L167">
        <f t="shared" si="14"/>
        <v>15990</v>
      </c>
      <c r="M167">
        <f t="shared" si="15"/>
        <v>228.07254534083802</v>
      </c>
      <c r="N167" t="str">
        <f t="shared" si="16"/>
        <v>y</v>
      </c>
      <c r="O167" s="15" t="str">
        <f t="shared" si="17"/>
        <v>insert into noskrien_reit (dalibnieks, rez,skriesim_db,sacensibas) values ('Bite Lauma',15990,'y','Zebrus ezera un Pokaiņu meža Stirnu buks – 33 km/Lūsis');</v>
      </c>
    </row>
    <row r="168" spans="1:15" ht="15">
      <c r="A168" s="7" t="s">
        <v>3468</v>
      </c>
      <c r="B168" t="s">
        <v>5294</v>
      </c>
      <c r="C168" t="s">
        <v>5295</v>
      </c>
      <c r="D168" t="s">
        <v>5457</v>
      </c>
      <c r="E168" t="s">
        <v>5088</v>
      </c>
      <c r="F168" t="s">
        <v>5089</v>
      </c>
      <c r="G168" s="3">
        <v>0.18653935185185186</v>
      </c>
      <c r="H168" s="3" t="s">
        <v>3013</v>
      </c>
      <c r="I168">
        <v>4</v>
      </c>
      <c r="J168">
        <v>28</v>
      </c>
      <c r="K168">
        <v>37</v>
      </c>
      <c r="L168">
        <f t="shared" si="14"/>
        <v>16117</v>
      </c>
      <c r="M168">
        <f t="shared" si="15"/>
        <v>226.27536141961903</v>
      </c>
      <c r="N168" t="str">
        <f t="shared" si="16"/>
        <v>y</v>
      </c>
      <c r="O168" s="15" t="str">
        <f t="shared" si="17"/>
        <v>insert into noskrien_reit (dalibnieks, rez,skriesim_db,sacensibas) values ('Karpenko Zane',16117,'y','Zebrus ezera un Pokaiņu meža Stirnu buks – 33 km/Lūsis');</v>
      </c>
    </row>
    <row r="169" spans="1:15" ht="15">
      <c r="A169" s="7" t="s">
        <v>3469</v>
      </c>
      <c r="B169" t="s">
        <v>5066</v>
      </c>
      <c r="C169" t="s">
        <v>6317</v>
      </c>
      <c r="D169" t="s">
        <v>5451</v>
      </c>
      <c r="E169" t="s">
        <v>5088</v>
      </c>
      <c r="F169" t="s">
        <v>5096</v>
      </c>
      <c r="G169" s="3">
        <v>0.1870138888888889</v>
      </c>
      <c r="H169" s="3" t="s">
        <v>3014</v>
      </c>
      <c r="I169">
        <v>4</v>
      </c>
      <c r="J169">
        <v>29</v>
      </c>
      <c r="K169">
        <v>18</v>
      </c>
      <c r="L169">
        <f t="shared" si="14"/>
        <v>16158</v>
      </c>
      <c r="M169">
        <f t="shared" si="15"/>
        <v>225.70120064364403</v>
      </c>
      <c r="N169" t="str">
        <f t="shared" si="16"/>
        <v>y</v>
      </c>
      <c r="O169" s="15" t="str">
        <f t="shared" si="17"/>
        <v>insert into noskrien_reit (dalibnieks, rez,skriesim_db,sacensibas) values ('Zīle Uldis',16158,'y','Zebrus ezera un Pokaiņu meža Stirnu buks – 33 km/Lūsis');</v>
      </c>
    </row>
    <row r="170" spans="1:15" ht="15">
      <c r="A170" s="7" t="s">
        <v>3470</v>
      </c>
      <c r="B170" t="s">
        <v>4948</v>
      </c>
      <c r="C170" t="s">
        <v>5024</v>
      </c>
      <c r="D170" t="s">
        <v>5444</v>
      </c>
      <c r="E170" t="s">
        <v>5088</v>
      </c>
      <c r="F170" t="s">
        <v>5089</v>
      </c>
      <c r="G170" s="3">
        <v>0.18938657407407408</v>
      </c>
      <c r="H170" s="3" t="s">
        <v>3015</v>
      </c>
      <c r="I170">
        <v>4</v>
      </c>
      <c r="J170">
        <v>32</v>
      </c>
      <c r="K170">
        <v>43</v>
      </c>
      <c r="L170">
        <f t="shared" si="14"/>
        <v>16363</v>
      </c>
      <c r="M170">
        <f t="shared" si="15"/>
        <v>222.87355619385198</v>
      </c>
      <c r="N170" t="str">
        <f t="shared" si="16"/>
        <v>y</v>
      </c>
      <c r="O170" s="15" t="str">
        <f t="shared" si="17"/>
        <v>insert into noskrien_reit (dalibnieks, rez,skriesim_db,sacensibas) values ('Kuģenieks Edgars',16363,'y','Zebrus ezera un Pokaiņu meža Stirnu buks – 33 km/Lūsis');</v>
      </c>
    </row>
    <row r="171" spans="1:15" ht="15">
      <c r="A171" s="7" t="s">
        <v>3471</v>
      </c>
      <c r="B171" t="s">
        <v>5337</v>
      </c>
      <c r="C171" t="s">
        <v>5605</v>
      </c>
      <c r="D171" t="s">
        <v>5488</v>
      </c>
      <c r="E171" t="s">
        <v>5088</v>
      </c>
      <c r="F171" t="s">
        <v>5089</v>
      </c>
      <c r="G171" s="3">
        <v>0.18944444444444444</v>
      </c>
      <c r="H171" s="3" t="s">
        <v>3016</v>
      </c>
      <c r="I171">
        <v>4</v>
      </c>
      <c r="J171">
        <v>32</v>
      </c>
      <c r="K171">
        <v>48</v>
      </c>
      <c r="L171">
        <f t="shared" si="14"/>
        <v>16368</v>
      </c>
      <c r="M171">
        <f t="shared" si="15"/>
        <v>222.80547409579668</v>
      </c>
      <c r="N171" t="str">
        <f t="shared" si="16"/>
        <v>y</v>
      </c>
      <c r="O171" s="15" t="str">
        <f t="shared" si="17"/>
        <v>insert into noskrien_reit (dalibnieks, rez,skriesim_db,sacensibas) values ('Gržibovska Kristīne',16368,'y','Zebrus ezera un Pokaiņu meža Stirnu buks – 33 km/Lūsis');</v>
      </c>
    </row>
    <row r="172" spans="1:15" ht="15">
      <c r="A172" s="7" t="s">
        <v>3472</v>
      </c>
      <c r="B172" t="s">
        <v>4960</v>
      </c>
      <c r="C172" t="s">
        <v>6318</v>
      </c>
      <c r="D172" t="s">
        <v>5451</v>
      </c>
      <c r="F172" t="s">
        <v>5089</v>
      </c>
      <c r="G172" s="3">
        <v>0.18988425925925925</v>
      </c>
      <c r="H172" s="3" t="s">
        <v>3017</v>
      </c>
      <c r="I172">
        <v>4</v>
      </c>
      <c r="J172">
        <v>33</v>
      </c>
      <c r="K172">
        <v>26</v>
      </c>
      <c r="L172">
        <f t="shared" si="14"/>
        <v>16406</v>
      </c>
      <c r="M172">
        <f t="shared" si="15"/>
        <v>222.28940631476289</v>
      </c>
      <c r="N172" t="str">
        <f t="shared" si="16"/>
        <v/>
      </c>
      <c r="O172" s="15" t="str">
        <f t="shared" si="17"/>
        <v>insert into noskrien_reit (dalibnieks, rez,skriesim_db,sacensibas) values ('Zudrags Māris',16406,'','Zebrus ezera un Pokaiņu meža Stirnu buks – 33 km/Lūsis');</v>
      </c>
    </row>
    <row r="173" spans="1:15" ht="15">
      <c r="A173" s="7" t="s">
        <v>3473</v>
      </c>
      <c r="B173" t="s">
        <v>6319</v>
      </c>
      <c r="C173" t="s">
        <v>6320</v>
      </c>
      <c r="D173" t="s">
        <v>5474</v>
      </c>
      <c r="E173" t="s">
        <v>5438</v>
      </c>
      <c r="F173" t="s">
        <v>5115</v>
      </c>
      <c r="G173" s="3">
        <v>0.1903125</v>
      </c>
      <c r="H173" s="3" t="s">
        <v>3018</v>
      </c>
      <c r="I173">
        <v>4</v>
      </c>
      <c r="J173">
        <v>34</v>
      </c>
      <c r="K173">
        <v>3</v>
      </c>
      <c r="L173">
        <f t="shared" si="14"/>
        <v>16443</v>
      </c>
      <c r="M173">
        <f t="shared" si="15"/>
        <v>221.78921121449858</v>
      </c>
      <c r="N173" t="str">
        <f t="shared" si="16"/>
        <v/>
      </c>
      <c r="O173" s="15" t="str">
        <f t="shared" si="17"/>
        <v>insert into noskrien_reit (dalibnieks, rez,skriesim_db,sacensibas) values ('Ruņģe Vivita',16443,'','Zebrus ezera un Pokaiņu meža Stirnu buks – 33 km/Lūsis');</v>
      </c>
    </row>
    <row r="174" spans="1:15" ht="15">
      <c r="A174" s="7" t="s">
        <v>3474</v>
      </c>
      <c r="B174" t="s">
        <v>5047</v>
      </c>
      <c r="C174" t="s">
        <v>6321</v>
      </c>
      <c r="D174" t="s">
        <v>5460</v>
      </c>
      <c r="E174" t="s">
        <v>5438</v>
      </c>
      <c r="F174" t="s">
        <v>5095</v>
      </c>
      <c r="G174" s="3">
        <v>0.1903125</v>
      </c>
      <c r="H174" s="3" t="s">
        <v>3018</v>
      </c>
      <c r="I174">
        <v>4</v>
      </c>
      <c r="J174">
        <v>34</v>
      </c>
      <c r="K174">
        <v>3</v>
      </c>
      <c r="L174">
        <f t="shared" si="14"/>
        <v>16443</v>
      </c>
      <c r="M174">
        <f t="shared" si="15"/>
        <v>221.78921121449858</v>
      </c>
      <c r="N174" t="str">
        <f t="shared" si="16"/>
        <v/>
      </c>
      <c r="O174" s="15" t="str">
        <f t="shared" si="17"/>
        <v>insert into noskrien_reit (dalibnieks, rez,skriesim_db,sacensibas) values ('Ločmelis Imants',16443,'','Zebrus ezera un Pokaiņu meža Stirnu buks – 33 km/Lūsis');</v>
      </c>
    </row>
    <row r="175" spans="1:15" ht="15">
      <c r="A175" s="7" t="s">
        <v>3475</v>
      </c>
      <c r="B175" t="s">
        <v>5231</v>
      </c>
      <c r="C175" t="s">
        <v>6322</v>
      </c>
      <c r="D175" t="s">
        <v>5451</v>
      </c>
      <c r="E175" t="s">
        <v>6136</v>
      </c>
      <c r="F175" t="s">
        <v>5106</v>
      </c>
      <c r="G175" s="3">
        <v>0.19068287037037038</v>
      </c>
      <c r="H175" s="3" t="s">
        <v>3019</v>
      </c>
      <c r="I175">
        <v>4</v>
      </c>
      <c r="J175">
        <v>34</v>
      </c>
      <c r="K175">
        <v>35</v>
      </c>
      <c r="L175">
        <f t="shared" si="14"/>
        <v>16475</v>
      </c>
      <c r="M175">
        <f t="shared" si="15"/>
        <v>221.35842185128982</v>
      </c>
      <c r="N175" t="str">
        <f t="shared" si="16"/>
        <v/>
      </c>
      <c r="O175" s="15" t="str">
        <f t="shared" si="17"/>
        <v>insert into noskrien_reit (dalibnieks, rez,skriesim_db,sacensibas) values ('Ruņģis Ilvars',16475,'','Zebrus ezera un Pokaiņu meža Stirnu buks – 33 km/Lūsis');</v>
      </c>
    </row>
    <row r="176" spans="1:15" ht="15">
      <c r="A176" s="7" t="s">
        <v>3476</v>
      </c>
      <c r="B176" t="s">
        <v>5302</v>
      </c>
      <c r="C176" t="s">
        <v>6323</v>
      </c>
      <c r="D176" t="s">
        <v>5451</v>
      </c>
      <c r="E176" t="s">
        <v>5106</v>
      </c>
      <c r="F176" t="s">
        <v>5106</v>
      </c>
      <c r="G176" s="3">
        <v>0.19068287037037038</v>
      </c>
      <c r="H176" s="3" t="s">
        <v>3019</v>
      </c>
      <c r="I176">
        <v>4</v>
      </c>
      <c r="J176">
        <v>34</v>
      </c>
      <c r="K176">
        <v>35</v>
      </c>
      <c r="L176">
        <f t="shared" si="14"/>
        <v>16475</v>
      </c>
      <c r="M176">
        <f t="shared" si="15"/>
        <v>221.35842185128982</v>
      </c>
      <c r="N176" t="str">
        <f t="shared" si="16"/>
        <v/>
      </c>
      <c r="O176" s="15" t="str">
        <f t="shared" si="17"/>
        <v>insert into noskrien_reit (dalibnieks, rez,skriesim_db,sacensibas) values ('Šadauskis Edijs',16475,'','Zebrus ezera un Pokaiņu meža Stirnu buks – 33 km/Lūsis');</v>
      </c>
    </row>
    <row r="177" spans="1:15" ht="15">
      <c r="A177" s="7" t="s">
        <v>3477</v>
      </c>
      <c r="B177" t="s">
        <v>5037</v>
      </c>
      <c r="C177" t="s">
        <v>6324</v>
      </c>
      <c r="D177" t="s">
        <v>5457</v>
      </c>
      <c r="F177" t="s">
        <v>5089</v>
      </c>
      <c r="G177" s="3">
        <v>0.19188657407407406</v>
      </c>
      <c r="H177" s="3" t="s">
        <v>3020</v>
      </c>
      <c r="I177">
        <v>4</v>
      </c>
      <c r="J177">
        <v>36</v>
      </c>
      <c r="K177">
        <v>19</v>
      </c>
      <c r="L177">
        <f t="shared" si="14"/>
        <v>16579</v>
      </c>
      <c r="M177">
        <f t="shared" si="15"/>
        <v>219.96984136558297</v>
      </c>
      <c r="N177" t="str">
        <f t="shared" si="16"/>
        <v/>
      </c>
      <c r="O177" s="15" t="str">
        <f t="shared" si="17"/>
        <v>insert into noskrien_reit (dalibnieks, rez,skriesim_db,sacensibas) values ('Meikšāne Agnese',16579,'','Zebrus ezera un Pokaiņu meža Stirnu buks – 33 km/Lūsis');</v>
      </c>
    </row>
    <row r="178" spans="1:15" ht="15">
      <c r="A178" s="7" t="s">
        <v>3478</v>
      </c>
      <c r="B178" t="s">
        <v>6169</v>
      </c>
      <c r="C178" t="s">
        <v>6325</v>
      </c>
      <c r="D178" t="s">
        <v>5444</v>
      </c>
      <c r="F178" t="s">
        <v>5089</v>
      </c>
      <c r="G178" s="3">
        <v>0.19192129629629628</v>
      </c>
      <c r="H178" s="3" t="s">
        <v>3021</v>
      </c>
      <c r="I178">
        <v>4</v>
      </c>
      <c r="J178">
        <v>36</v>
      </c>
      <c r="K178">
        <v>22</v>
      </c>
      <c r="L178">
        <f t="shared" si="14"/>
        <v>16582</v>
      </c>
      <c r="M178">
        <f t="shared" si="15"/>
        <v>219.93004462670365</v>
      </c>
      <c r="N178" t="str">
        <f t="shared" si="16"/>
        <v/>
      </c>
      <c r="O178" s="15" t="str">
        <f t="shared" si="17"/>
        <v>insert into noskrien_reit (dalibnieks, rez,skriesim_db,sacensibas) values ('Romanovskis Uģis',16582,'','Zebrus ezera un Pokaiņu meža Stirnu buks – 33 km/Lūsis');</v>
      </c>
    </row>
    <row r="179" spans="1:15" ht="15">
      <c r="A179" s="7" t="s">
        <v>3479</v>
      </c>
      <c r="B179" t="s">
        <v>5042</v>
      </c>
      <c r="C179" t="s">
        <v>5612</v>
      </c>
      <c r="D179" t="s">
        <v>5457</v>
      </c>
      <c r="F179" t="s">
        <v>5089</v>
      </c>
      <c r="G179" s="3">
        <v>0.19194444444444445</v>
      </c>
      <c r="H179" s="3" t="s">
        <v>3022</v>
      </c>
      <c r="I179">
        <v>4</v>
      </c>
      <c r="J179">
        <v>36</v>
      </c>
      <c r="K179">
        <v>24</v>
      </c>
      <c r="L179">
        <f t="shared" si="14"/>
        <v>16584</v>
      </c>
      <c r="M179">
        <f t="shared" si="15"/>
        <v>219.90352146647371</v>
      </c>
      <c r="N179" t="str">
        <f t="shared" si="16"/>
        <v/>
      </c>
      <c r="O179" s="15" t="str">
        <f t="shared" si="17"/>
        <v>insert into noskrien_reit (dalibnieks, rez,skriesim_db,sacensibas) values ('Melezere Aija',16584,'','Zebrus ezera un Pokaiņu meža Stirnu buks – 33 km/Lūsis');</v>
      </c>
    </row>
    <row r="180" spans="1:15" ht="15">
      <c r="A180" s="7" t="s">
        <v>3480</v>
      </c>
      <c r="B180" t="s">
        <v>4975</v>
      </c>
      <c r="C180" t="s">
        <v>5236</v>
      </c>
      <c r="D180" t="s">
        <v>5442</v>
      </c>
      <c r="F180" t="s">
        <v>5108</v>
      </c>
      <c r="G180" s="3">
        <v>0.19195601851851851</v>
      </c>
      <c r="H180" s="3" t="s">
        <v>3023</v>
      </c>
      <c r="I180">
        <v>4</v>
      </c>
      <c r="J180">
        <v>36</v>
      </c>
      <c r="K180">
        <v>25</v>
      </c>
      <c r="L180">
        <f t="shared" si="14"/>
        <v>16585</v>
      </c>
      <c r="M180">
        <f t="shared" si="15"/>
        <v>219.89026228519745</v>
      </c>
      <c r="N180" t="str">
        <f t="shared" si="16"/>
        <v/>
      </c>
      <c r="O180" s="15" t="str">
        <f t="shared" si="17"/>
        <v>insert into noskrien_reit (dalibnieks, rez,skriesim_db,sacensibas) values ('Lūsis Jānis',16585,'','Zebrus ezera un Pokaiņu meža Stirnu buks – 33 km/Lūsis');</v>
      </c>
    </row>
    <row r="181" spans="1:15" ht="15">
      <c r="A181" s="7" t="s">
        <v>3481</v>
      </c>
      <c r="B181" t="s">
        <v>4975</v>
      </c>
      <c r="C181" t="s">
        <v>6326</v>
      </c>
      <c r="D181" t="s">
        <v>5442</v>
      </c>
      <c r="E181" t="s">
        <v>5408</v>
      </c>
      <c r="F181" t="s">
        <v>5089</v>
      </c>
      <c r="G181" s="3">
        <v>0.19195601851851851</v>
      </c>
      <c r="H181" s="3" t="s">
        <v>3023</v>
      </c>
      <c r="I181">
        <v>4</v>
      </c>
      <c r="J181">
        <v>36</v>
      </c>
      <c r="K181">
        <v>25</v>
      </c>
      <c r="L181">
        <f t="shared" si="14"/>
        <v>16585</v>
      </c>
      <c r="M181">
        <f t="shared" si="15"/>
        <v>219.89026228519745</v>
      </c>
      <c r="N181" t="str">
        <f t="shared" si="16"/>
        <v/>
      </c>
      <c r="O181" s="15" t="str">
        <f t="shared" si="17"/>
        <v>insert into noskrien_reit (dalibnieks, rez,skriesim_db,sacensibas) values ('Pūgulis Jānis',16585,'','Zebrus ezera un Pokaiņu meža Stirnu buks – 33 km/Lūsis');</v>
      </c>
    </row>
    <row r="182" spans="1:15" ht="15">
      <c r="A182" s="7" t="s">
        <v>3482</v>
      </c>
      <c r="B182" t="s">
        <v>5076</v>
      </c>
      <c r="C182" t="s">
        <v>5077</v>
      </c>
      <c r="D182" t="s">
        <v>5457</v>
      </c>
      <c r="E182" t="s">
        <v>5088</v>
      </c>
      <c r="F182" t="s">
        <v>5089</v>
      </c>
      <c r="G182" s="3">
        <v>0.20239583333333333</v>
      </c>
      <c r="H182" s="3" t="s">
        <v>3024</v>
      </c>
      <c r="I182">
        <v>4</v>
      </c>
      <c r="J182">
        <v>51</v>
      </c>
      <c r="K182">
        <v>27</v>
      </c>
      <c r="L182">
        <f t="shared" si="14"/>
        <v>17487</v>
      </c>
      <c r="M182">
        <f t="shared" si="15"/>
        <v>208.54806427631956</v>
      </c>
      <c r="N182" t="str">
        <f t="shared" si="16"/>
        <v>y</v>
      </c>
      <c r="O182" s="15" t="str">
        <f t="shared" si="17"/>
        <v>insert into noskrien_reit (dalibnieks, rez,skriesim_db,sacensibas) values ('Zīriuse Inta',17487,'y','Zebrus ezera un Pokaiņu meža Stirnu buks – 33 km/Lūsis');</v>
      </c>
    </row>
    <row r="183" spans="1:15" ht="15">
      <c r="A183" s="7" t="s">
        <v>3483</v>
      </c>
      <c r="B183" t="s">
        <v>5037</v>
      </c>
      <c r="C183" t="s">
        <v>5328</v>
      </c>
      <c r="D183" t="s">
        <v>5457</v>
      </c>
      <c r="E183" t="s">
        <v>5088</v>
      </c>
      <c r="F183" t="s">
        <v>5089</v>
      </c>
      <c r="G183" s="3">
        <v>0.20252314814814812</v>
      </c>
      <c r="H183" s="3" t="s">
        <v>3025</v>
      </c>
      <c r="I183">
        <v>4</v>
      </c>
      <c r="J183">
        <v>51</v>
      </c>
      <c r="K183">
        <v>38</v>
      </c>
      <c r="L183">
        <f t="shared" si="14"/>
        <v>17498</v>
      </c>
      <c r="M183">
        <f t="shared" si="15"/>
        <v>208.41696193850726</v>
      </c>
      <c r="N183" t="str">
        <f t="shared" si="16"/>
        <v>y</v>
      </c>
      <c r="O183" s="15" t="str">
        <f t="shared" si="17"/>
        <v>insert into noskrien_reit (dalibnieks, rez,skriesim_db,sacensibas) values ('Bahmane Agnese',17498,'y','Zebrus ezera un Pokaiņu meža Stirnu buks – 33 km/Lūsis');</v>
      </c>
    </row>
    <row r="184" spans="1:15" ht="15">
      <c r="A184" s="7" t="s">
        <v>3484</v>
      </c>
      <c r="B184" t="s">
        <v>5610</v>
      </c>
      <c r="C184" t="s">
        <v>5611</v>
      </c>
      <c r="D184" t="s">
        <v>5457</v>
      </c>
      <c r="E184" t="s">
        <v>5088</v>
      </c>
      <c r="F184" t="s">
        <v>5102</v>
      </c>
      <c r="G184" s="3">
        <v>0.20591435185185183</v>
      </c>
      <c r="H184" s="3" t="s">
        <v>3026</v>
      </c>
      <c r="I184">
        <v>4</v>
      </c>
      <c r="J184">
        <v>56</v>
      </c>
      <c r="K184">
        <v>31</v>
      </c>
      <c r="L184">
        <f t="shared" si="14"/>
        <v>17791</v>
      </c>
      <c r="M184">
        <f t="shared" si="15"/>
        <v>204.98454274633241</v>
      </c>
      <c r="N184" t="str">
        <f t="shared" si="16"/>
        <v>y</v>
      </c>
      <c r="O184" s="15" t="str">
        <f t="shared" si="17"/>
        <v>insert into noskrien_reit (dalibnieks, rez,skriesim_db,sacensibas) values ('Graudiņa Ina',17791,'y','Zebrus ezera un Pokaiņu meža Stirnu buks – 33 km/Lūsis');</v>
      </c>
    </row>
    <row r="185" spans="1:15" ht="15">
      <c r="A185" s="7" t="s">
        <v>3485</v>
      </c>
      <c r="B185" t="s">
        <v>4950</v>
      </c>
      <c r="C185" t="s">
        <v>5009</v>
      </c>
      <c r="D185" t="s">
        <v>5460</v>
      </c>
      <c r="E185" t="s">
        <v>5088</v>
      </c>
      <c r="F185" t="s">
        <v>5121</v>
      </c>
      <c r="G185" s="3">
        <v>0.20591435185185183</v>
      </c>
      <c r="H185" s="3" t="s">
        <v>3026</v>
      </c>
      <c r="I185">
        <v>4</v>
      </c>
      <c r="J185">
        <v>56</v>
      </c>
      <c r="K185">
        <v>31</v>
      </c>
      <c r="L185">
        <f t="shared" si="14"/>
        <v>17791</v>
      </c>
      <c r="M185">
        <f t="shared" si="15"/>
        <v>204.98454274633241</v>
      </c>
      <c r="N185" t="str">
        <f t="shared" si="16"/>
        <v>y</v>
      </c>
      <c r="O185" s="15" t="str">
        <f t="shared" si="17"/>
        <v>insert into noskrien_reit (dalibnieks, rez,skriesim_db,sacensibas) values ('Veiss Aivars',17791,'y','Zebrus ezera un Pokaiņu meža Stirnu buks – 33 km/Lūsis');</v>
      </c>
    </row>
    <row r="186" spans="1:15" ht="15">
      <c r="A186" s="7" t="s">
        <v>3486</v>
      </c>
      <c r="B186" t="s">
        <v>6327</v>
      </c>
      <c r="C186" t="s">
        <v>6328</v>
      </c>
      <c r="D186" t="s">
        <v>5474</v>
      </c>
      <c r="F186" t="s">
        <v>5089</v>
      </c>
      <c r="G186" s="3">
        <v>0.23302083333333334</v>
      </c>
      <c r="H186" s="3" t="s">
        <v>3027</v>
      </c>
      <c r="I186">
        <v>5</v>
      </c>
      <c r="J186">
        <v>35</v>
      </c>
      <c r="K186">
        <v>33</v>
      </c>
      <c r="L186">
        <f t="shared" si="14"/>
        <v>20133</v>
      </c>
      <c r="M186">
        <f t="shared" si="15"/>
        <v>181.13942283812645</v>
      </c>
      <c r="N186" t="str">
        <f t="shared" si="16"/>
        <v/>
      </c>
      <c r="O186" s="15" t="str">
        <f t="shared" si="17"/>
        <v>insert into noskrien_reit (dalibnieks, rez,skriesim_db,sacensibas) values ('Sudraba Liāna',20133,'','Zebrus ezera un Pokaiņu meža Stirnu buks – 33 km/Lūsis');</v>
      </c>
    </row>
  </sheetData>
  <autoFilter ref="A1:M186"/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4"/>
  <sheetViews>
    <sheetView workbookViewId="0">
      <pane ySplit="1" topLeftCell="A243" activePane="bottomLeft" state="frozen"/>
      <selection pane="bottomLeft" activeCell="C257" sqref="C257"/>
    </sheetView>
  </sheetViews>
  <sheetFormatPr defaultRowHeight="12.75"/>
  <cols>
    <col min="1" max="1" width="10.85546875" bestFit="1" customWidth="1"/>
    <col min="9" max="9" width="4.5703125" bestFit="1" customWidth="1"/>
    <col min="10" max="10" width="4.85546875" bestFit="1" customWidth="1"/>
    <col min="11" max="11" width="4.5703125" bestFit="1" customWidth="1"/>
    <col min="12" max="12" width="6" bestFit="1" customWidth="1"/>
  </cols>
  <sheetData>
    <row r="1" spans="1:15" s="14" customFormat="1">
      <c r="A1" s="13" t="s">
        <v>6584</v>
      </c>
      <c r="B1" s="14" t="s">
        <v>6585</v>
      </c>
      <c r="C1" s="14" t="s">
        <v>6586</v>
      </c>
      <c r="D1" s="14" t="s">
        <v>5083</v>
      </c>
      <c r="E1" s="13" t="s">
        <v>5081</v>
      </c>
      <c r="F1" s="14" t="s">
        <v>5082</v>
      </c>
      <c r="G1" s="14" t="s">
        <v>5353</v>
      </c>
      <c r="H1" s="14" t="s">
        <v>5353</v>
      </c>
      <c r="I1" s="13" t="s">
        <v>6651</v>
      </c>
      <c r="J1" s="13" t="s">
        <v>6329</v>
      </c>
      <c r="K1" s="13" t="s">
        <v>5369</v>
      </c>
      <c r="L1" s="13" t="s">
        <v>6652</v>
      </c>
      <c r="M1" s="13" t="s">
        <v>6653</v>
      </c>
      <c r="O1" s="4" t="s">
        <v>3977</v>
      </c>
    </row>
    <row r="2" spans="1:15">
      <c r="A2" s="4" t="s">
        <v>47</v>
      </c>
      <c r="B2" t="s">
        <v>5567</v>
      </c>
      <c r="C2" t="s">
        <v>3721</v>
      </c>
      <c r="D2" t="s">
        <v>5358</v>
      </c>
      <c r="E2" t="s">
        <v>3722</v>
      </c>
      <c r="F2" t="s">
        <v>5109</v>
      </c>
      <c r="G2" s="3">
        <v>5.167824074074074E-2</v>
      </c>
      <c r="H2" s="3" t="s">
        <v>6603</v>
      </c>
      <c r="I2">
        <v>1</v>
      </c>
      <c r="J2">
        <v>14</v>
      </c>
      <c r="K2">
        <v>25</v>
      </c>
      <c r="L2">
        <f t="shared" ref="L2:L65" si="0">I2*3600+J2*60+K2</f>
        <v>4465</v>
      </c>
      <c r="M2">
        <f>$L$2/L2*290</f>
        <v>290</v>
      </c>
      <c r="N2" t="str">
        <f t="shared" ref="N2:N65" si="1">IF(E2="vsk noskrien","y","")</f>
        <v/>
      </c>
      <c r="O2" s="15" t="str">
        <f t="shared" ref="O2:O65" si="2">CONCATENATE("insert into noskrien_reit (dalibnieks, rez,skriesim_db,sacensibas) values ('",C2," ",B2,"',",L2,",'",N2,"','",$O$1,"');")</f>
        <v>insert into noskrien_reit (dalibnieks, rez,skriesim_db,sacensibas) values ('Zērnis Rūdolfs',4465,'','Zebrus ezera un Pokaiņu meža Stirnu buks – 19 km/Buks');</v>
      </c>
    </row>
    <row r="3" spans="1:15">
      <c r="A3" s="4" t="s">
        <v>48</v>
      </c>
      <c r="B3" t="s">
        <v>5008</v>
      </c>
      <c r="C3" t="s">
        <v>6654</v>
      </c>
      <c r="D3" t="s">
        <v>5355</v>
      </c>
      <c r="E3" t="s">
        <v>5354</v>
      </c>
      <c r="F3" t="s">
        <v>5084</v>
      </c>
      <c r="G3" s="3">
        <v>5.2245370370370366E-2</v>
      </c>
      <c r="H3" s="3" t="s">
        <v>3818</v>
      </c>
      <c r="I3">
        <v>1</v>
      </c>
      <c r="J3">
        <v>15</v>
      </c>
      <c r="K3">
        <v>14</v>
      </c>
      <c r="L3">
        <f t="shared" si="0"/>
        <v>4514</v>
      </c>
      <c r="M3">
        <f t="shared" ref="M3:M66" si="3">$L$2/L3*290</f>
        <v>286.8520159503766</v>
      </c>
      <c r="N3" t="str">
        <f t="shared" si="1"/>
        <v/>
      </c>
      <c r="O3" s="15" t="str">
        <f t="shared" si="2"/>
        <v>insert into noskrien_reit (dalibnieks, rez,skriesim_db,sacensibas) values ('Jubelis Andris',4514,'','Zebrus ezera un Pokaiņu meža Stirnu buks – 19 km/Buks');</v>
      </c>
    </row>
    <row r="4" spans="1:15">
      <c r="A4" s="4" t="s">
        <v>49</v>
      </c>
      <c r="B4" t="s">
        <v>4975</v>
      </c>
      <c r="C4" t="s">
        <v>6516</v>
      </c>
      <c r="D4" t="s">
        <v>5355</v>
      </c>
      <c r="E4" t="s">
        <v>5354</v>
      </c>
      <c r="F4" t="s">
        <v>5089</v>
      </c>
      <c r="G4" s="3">
        <v>5.3842592592592588E-2</v>
      </c>
      <c r="H4" s="3" t="s">
        <v>3819</v>
      </c>
      <c r="I4">
        <v>1</v>
      </c>
      <c r="J4">
        <v>17</v>
      </c>
      <c r="K4">
        <v>32</v>
      </c>
      <c r="L4">
        <f t="shared" si="0"/>
        <v>4652</v>
      </c>
      <c r="M4">
        <f t="shared" si="3"/>
        <v>278.34264832330183</v>
      </c>
      <c r="N4" t="str">
        <f t="shared" si="1"/>
        <v/>
      </c>
      <c r="O4" s="15" t="str">
        <f t="shared" si="2"/>
        <v>insert into noskrien_reit (dalibnieks, rez,skriesim_db,sacensibas) values ('Kūms Jānis',4652,'','Zebrus ezera un Pokaiņu meža Stirnu buks – 19 km/Buks');</v>
      </c>
    </row>
    <row r="5" spans="1:15">
      <c r="A5" s="4" t="s">
        <v>50</v>
      </c>
      <c r="B5" t="s">
        <v>5066</v>
      </c>
      <c r="C5" t="s">
        <v>5304</v>
      </c>
      <c r="D5" t="s">
        <v>5355</v>
      </c>
      <c r="E5" t="s">
        <v>5088</v>
      </c>
      <c r="F5" t="s">
        <v>5097</v>
      </c>
      <c r="G5" s="3">
        <v>5.5173611111111111E-2</v>
      </c>
      <c r="H5" s="3" t="s">
        <v>3820</v>
      </c>
      <c r="I5">
        <v>1</v>
      </c>
      <c r="J5">
        <v>19</v>
      </c>
      <c r="K5">
        <v>27</v>
      </c>
      <c r="L5">
        <f t="shared" si="0"/>
        <v>4767</v>
      </c>
      <c r="M5">
        <f t="shared" si="3"/>
        <v>271.62785819173484</v>
      </c>
      <c r="N5" t="str">
        <f t="shared" si="1"/>
        <v>y</v>
      </c>
      <c r="O5" s="15" t="str">
        <f t="shared" si="2"/>
        <v>insert into noskrien_reit (dalibnieks, rez,skriesim_db,sacensibas) values ('Kļaviņš Uldis',4767,'y','Zebrus ezera un Pokaiņu meža Stirnu buks – 19 km/Buks');</v>
      </c>
    </row>
    <row r="6" spans="1:15">
      <c r="A6" s="4" t="s">
        <v>51</v>
      </c>
      <c r="B6" t="s">
        <v>6169</v>
      </c>
      <c r="C6" t="s">
        <v>6400</v>
      </c>
      <c r="D6" t="s">
        <v>5355</v>
      </c>
      <c r="E6" t="s">
        <v>5356</v>
      </c>
      <c r="F6" t="s">
        <v>3723</v>
      </c>
      <c r="G6" s="3">
        <v>5.6168981481481479E-2</v>
      </c>
      <c r="H6" s="3" t="s">
        <v>3821</v>
      </c>
      <c r="I6">
        <v>1</v>
      </c>
      <c r="J6">
        <v>20</v>
      </c>
      <c r="K6">
        <v>53</v>
      </c>
      <c r="L6">
        <f t="shared" si="0"/>
        <v>4853</v>
      </c>
      <c r="M6">
        <f t="shared" si="3"/>
        <v>266.8143416443437</v>
      </c>
      <c r="N6" t="str">
        <f t="shared" si="1"/>
        <v/>
      </c>
      <c r="O6" s="15" t="str">
        <f t="shared" si="2"/>
        <v>insert into noskrien_reit (dalibnieks, rez,skriesim_db,sacensibas) values ('Karasevs Uģis',4853,'','Zebrus ezera un Pokaiņu meža Stirnu buks – 19 km/Buks');</v>
      </c>
    </row>
    <row r="7" spans="1:15">
      <c r="A7" s="4" t="s">
        <v>52</v>
      </c>
      <c r="B7" t="s">
        <v>5263</v>
      </c>
      <c r="C7" t="s">
        <v>6164</v>
      </c>
      <c r="D7" t="s">
        <v>5355</v>
      </c>
      <c r="F7" t="s">
        <v>5089</v>
      </c>
      <c r="G7" s="3">
        <v>6.1087962962962962E-2</v>
      </c>
      <c r="H7" s="3" t="s">
        <v>3822</v>
      </c>
      <c r="I7">
        <v>1</v>
      </c>
      <c r="J7">
        <v>27</v>
      </c>
      <c r="K7">
        <v>58</v>
      </c>
      <c r="L7">
        <f t="shared" si="0"/>
        <v>5278</v>
      </c>
      <c r="M7">
        <f t="shared" si="3"/>
        <v>245.32967032967034</v>
      </c>
      <c r="N7" t="str">
        <f t="shared" si="1"/>
        <v/>
      </c>
      <c r="O7" s="15" t="str">
        <f t="shared" si="2"/>
        <v>insert into noskrien_reit (dalibnieks, rez,skriesim_db,sacensibas) values ('Repša Lauris',5278,'','Zebrus ezera un Pokaiņu meža Stirnu buks – 19 km/Buks');</v>
      </c>
    </row>
    <row r="8" spans="1:15">
      <c r="A8" s="4" t="s">
        <v>53</v>
      </c>
      <c r="B8" t="s">
        <v>5061</v>
      </c>
      <c r="C8" t="s">
        <v>6202</v>
      </c>
      <c r="D8" t="s">
        <v>5360</v>
      </c>
      <c r="E8" t="s">
        <v>5088</v>
      </c>
      <c r="F8" t="s">
        <v>5115</v>
      </c>
      <c r="G8" s="3">
        <v>6.1273148148148153E-2</v>
      </c>
      <c r="H8" s="3" t="s">
        <v>6587</v>
      </c>
      <c r="I8">
        <v>1</v>
      </c>
      <c r="J8">
        <v>28</v>
      </c>
      <c r="K8">
        <v>14</v>
      </c>
      <c r="L8">
        <f t="shared" si="0"/>
        <v>5294</v>
      </c>
      <c r="M8">
        <f t="shared" si="3"/>
        <v>244.58821307140161</v>
      </c>
      <c r="N8" t="str">
        <f t="shared" si="1"/>
        <v>y</v>
      </c>
      <c r="O8" s="15" t="str">
        <f t="shared" si="2"/>
        <v>insert into noskrien_reit (dalibnieks, rez,skriesim_db,sacensibas) values ('Tūbelis Kaspars',5294,'y','Zebrus ezera un Pokaiņu meža Stirnu buks – 19 km/Buks');</v>
      </c>
    </row>
    <row r="9" spans="1:15">
      <c r="A9" s="4" t="s">
        <v>54</v>
      </c>
      <c r="B9" t="s">
        <v>5153</v>
      </c>
      <c r="C9" t="s">
        <v>5154</v>
      </c>
      <c r="D9" t="s">
        <v>5368</v>
      </c>
      <c r="E9" t="s">
        <v>5131</v>
      </c>
      <c r="F9" t="s">
        <v>5155</v>
      </c>
      <c r="G9" s="3">
        <v>6.2291666666666669E-2</v>
      </c>
      <c r="H9" s="3" t="s">
        <v>3823</v>
      </c>
      <c r="I9">
        <v>1</v>
      </c>
      <c r="J9">
        <v>29</v>
      </c>
      <c r="K9">
        <v>42</v>
      </c>
      <c r="L9">
        <f t="shared" si="0"/>
        <v>5382</v>
      </c>
      <c r="M9">
        <f t="shared" si="3"/>
        <v>240.58900037160907</v>
      </c>
      <c r="N9" t="str">
        <f t="shared" si="1"/>
        <v/>
      </c>
      <c r="O9" s="15" t="str">
        <f t="shared" si="2"/>
        <v>insert into noskrien_reit (dalibnieks, rez,skriesim_db,sacensibas) values ('Marhele Ilona',5382,'','Zebrus ezera un Pokaiņu meža Stirnu buks – 19 km/Buks');</v>
      </c>
    </row>
    <row r="10" spans="1:15">
      <c r="A10" s="4" t="s">
        <v>55</v>
      </c>
      <c r="B10" t="s">
        <v>5165</v>
      </c>
      <c r="C10" t="s">
        <v>5166</v>
      </c>
      <c r="D10" t="s">
        <v>5355</v>
      </c>
      <c r="E10" t="s">
        <v>3724</v>
      </c>
      <c r="F10" t="s">
        <v>5147</v>
      </c>
      <c r="G10" s="3">
        <v>6.2638888888888897E-2</v>
      </c>
      <c r="H10" s="3" t="s">
        <v>3824</v>
      </c>
      <c r="I10">
        <v>1</v>
      </c>
      <c r="J10">
        <v>30</v>
      </c>
      <c r="K10">
        <v>12</v>
      </c>
      <c r="L10">
        <f t="shared" si="0"/>
        <v>5412</v>
      </c>
      <c r="M10">
        <f t="shared" si="3"/>
        <v>239.25535846267556</v>
      </c>
      <c r="N10" t="str">
        <f t="shared" si="1"/>
        <v/>
      </c>
      <c r="O10" s="15" t="str">
        <f t="shared" si="2"/>
        <v>insert into noskrien_reit (dalibnieks, rez,skriesim_db,sacensibas) values ('Znotiņš Ingus',5412,'','Zebrus ezera un Pokaiņu meža Stirnu buks – 19 km/Buks');</v>
      </c>
    </row>
    <row r="11" spans="1:15">
      <c r="A11" s="4" t="s">
        <v>56</v>
      </c>
      <c r="B11" t="s">
        <v>4960</v>
      </c>
      <c r="C11" t="s">
        <v>6507</v>
      </c>
      <c r="D11" t="s">
        <v>5360</v>
      </c>
      <c r="E11" t="s">
        <v>3725</v>
      </c>
      <c r="F11" t="s">
        <v>5089</v>
      </c>
      <c r="G11" s="3">
        <v>6.385416666666667E-2</v>
      </c>
      <c r="H11" s="3" t="s">
        <v>3825</v>
      </c>
      <c r="I11">
        <v>1</v>
      </c>
      <c r="J11">
        <v>31</v>
      </c>
      <c r="K11">
        <v>57</v>
      </c>
      <c r="L11">
        <f t="shared" si="0"/>
        <v>5517</v>
      </c>
      <c r="M11">
        <f t="shared" si="3"/>
        <v>234.70183070509333</v>
      </c>
      <c r="N11" t="str">
        <f t="shared" si="1"/>
        <v/>
      </c>
      <c r="O11" s="15" t="str">
        <f t="shared" si="2"/>
        <v>insert into noskrien_reit (dalibnieks, rez,skriesim_db,sacensibas) values ('Bisenieks Māris',5517,'','Zebrus ezera un Pokaiņu meža Stirnu buks – 19 km/Buks');</v>
      </c>
    </row>
    <row r="12" spans="1:15">
      <c r="A12" s="4" t="s">
        <v>57</v>
      </c>
      <c r="B12" t="s">
        <v>5286</v>
      </c>
      <c r="C12" t="s">
        <v>6334</v>
      </c>
      <c r="D12" t="s">
        <v>5355</v>
      </c>
      <c r="G12" s="3">
        <v>6.4664351851851862E-2</v>
      </c>
      <c r="H12" s="3" t="s">
        <v>3826</v>
      </c>
      <c r="I12">
        <v>1</v>
      </c>
      <c r="J12">
        <v>33</v>
      </c>
      <c r="K12">
        <v>7</v>
      </c>
      <c r="L12">
        <f t="shared" si="0"/>
        <v>5587</v>
      </c>
      <c r="M12">
        <f t="shared" si="3"/>
        <v>231.7612314301056</v>
      </c>
      <c r="N12" t="str">
        <f t="shared" si="1"/>
        <v/>
      </c>
      <c r="O12" s="15" t="str">
        <f t="shared" si="2"/>
        <v>insert into noskrien_reit (dalibnieks, rez,skriesim_db,sacensibas) values ('Stūris Agris',5587,'','Zebrus ezera un Pokaiņu meža Stirnu buks – 19 km/Buks');</v>
      </c>
    </row>
    <row r="13" spans="1:15">
      <c r="A13" s="4" t="s">
        <v>58</v>
      </c>
      <c r="B13" t="s">
        <v>6394</v>
      </c>
      <c r="C13" t="s">
        <v>6395</v>
      </c>
      <c r="D13" t="s">
        <v>5355</v>
      </c>
      <c r="F13" t="s">
        <v>5116</v>
      </c>
      <c r="G13" s="3">
        <v>6.5023148148148149E-2</v>
      </c>
      <c r="H13" s="3" t="s">
        <v>3827</v>
      </c>
      <c r="I13">
        <v>1</v>
      </c>
      <c r="J13">
        <v>33</v>
      </c>
      <c r="K13">
        <v>38</v>
      </c>
      <c r="L13">
        <f t="shared" si="0"/>
        <v>5618</v>
      </c>
      <c r="M13">
        <f t="shared" si="3"/>
        <v>230.4823780704877</v>
      </c>
      <c r="N13" t="str">
        <f t="shared" si="1"/>
        <v/>
      </c>
      <c r="O13" s="15" t="str">
        <f t="shared" si="2"/>
        <v>insert into noskrien_reit (dalibnieks, rez,skriesim_db,sacensibas) values ('Šķipars Arno',5618,'','Zebrus ezera un Pokaiņu meža Stirnu buks – 19 km/Buks');</v>
      </c>
    </row>
    <row r="14" spans="1:15">
      <c r="A14" s="4" t="s">
        <v>59</v>
      </c>
      <c r="B14" t="s">
        <v>4969</v>
      </c>
      <c r="C14" t="s">
        <v>5518</v>
      </c>
      <c r="D14" t="s">
        <v>5358</v>
      </c>
      <c r="E14" t="s">
        <v>5090</v>
      </c>
      <c r="F14" t="s">
        <v>5085</v>
      </c>
      <c r="G14" s="3">
        <v>6.5046296296296297E-2</v>
      </c>
      <c r="H14" s="3" t="s">
        <v>2835</v>
      </c>
      <c r="I14">
        <v>1</v>
      </c>
      <c r="J14">
        <v>33</v>
      </c>
      <c r="K14">
        <v>40</v>
      </c>
      <c r="L14">
        <f t="shared" si="0"/>
        <v>5620</v>
      </c>
      <c r="M14">
        <f t="shared" si="3"/>
        <v>230.40035587188612</v>
      </c>
      <c r="N14" t="str">
        <f t="shared" si="1"/>
        <v/>
      </c>
      <c r="O14" s="15" t="str">
        <f t="shared" si="2"/>
        <v>insert into noskrien_reit (dalibnieks, rez,skriesim_db,sacensibas) values ('Pjalkovskis Mārtiņš',5620,'','Zebrus ezera un Pokaiņu meža Stirnu buks – 19 km/Buks');</v>
      </c>
    </row>
    <row r="15" spans="1:15">
      <c r="A15" s="4" t="s">
        <v>60</v>
      </c>
      <c r="B15" t="s">
        <v>5266</v>
      </c>
      <c r="C15" t="s">
        <v>3721</v>
      </c>
      <c r="D15" t="s">
        <v>5360</v>
      </c>
      <c r="E15" t="s">
        <v>3722</v>
      </c>
      <c r="F15" t="s">
        <v>5109</v>
      </c>
      <c r="G15" s="3">
        <v>6.5046296296296297E-2</v>
      </c>
      <c r="H15" s="3" t="s">
        <v>2835</v>
      </c>
      <c r="I15">
        <v>1</v>
      </c>
      <c r="J15">
        <v>33</v>
      </c>
      <c r="K15">
        <v>40</v>
      </c>
      <c r="L15">
        <f t="shared" si="0"/>
        <v>5620</v>
      </c>
      <c r="M15">
        <f t="shared" si="3"/>
        <v>230.40035587188612</v>
      </c>
      <c r="N15" t="str">
        <f t="shared" si="1"/>
        <v/>
      </c>
      <c r="O15" s="15" t="str">
        <f t="shared" si="2"/>
        <v>insert into noskrien_reit (dalibnieks, rez,skriesim_db,sacensibas) values ('Zērnis Oskars',5620,'','Zebrus ezera un Pokaiņu meža Stirnu buks – 19 km/Buks');</v>
      </c>
    </row>
    <row r="16" spans="1:15">
      <c r="A16" s="4" t="s">
        <v>61</v>
      </c>
      <c r="B16" t="s">
        <v>4975</v>
      </c>
      <c r="C16" t="s">
        <v>6185</v>
      </c>
      <c r="D16" t="s">
        <v>5355</v>
      </c>
      <c r="E16" t="s">
        <v>5354</v>
      </c>
      <c r="F16" t="s">
        <v>5087</v>
      </c>
      <c r="G16" s="3">
        <v>6.5648148148148136E-2</v>
      </c>
      <c r="H16" s="3" t="s">
        <v>3493</v>
      </c>
      <c r="I16">
        <v>1</v>
      </c>
      <c r="J16">
        <v>34</v>
      </c>
      <c r="K16">
        <v>32</v>
      </c>
      <c r="L16">
        <f t="shared" si="0"/>
        <v>5672</v>
      </c>
      <c r="M16">
        <f t="shared" si="3"/>
        <v>228.28808180535964</v>
      </c>
      <c r="N16" t="str">
        <f t="shared" si="1"/>
        <v/>
      </c>
      <c r="O16" s="15" t="str">
        <f t="shared" si="2"/>
        <v>insert into noskrien_reit (dalibnieks, rez,skriesim_db,sacensibas) values ('Vanags Jānis',5672,'','Zebrus ezera un Pokaiņu meža Stirnu buks – 19 km/Buks');</v>
      </c>
    </row>
    <row r="17" spans="1:15">
      <c r="A17" s="4" t="s">
        <v>62</v>
      </c>
      <c r="B17" t="s">
        <v>5013</v>
      </c>
      <c r="C17" t="s">
        <v>5522</v>
      </c>
      <c r="D17" t="s">
        <v>5355</v>
      </c>
      <c r="F17" t="s">
        <v>5170</v>
      </c>
      <c r="G17" s="3">
        <v>6.6331018518518511E-2</v>
      </c>
      <c r="H17" s="3" t="s">
        <v>6604</v>
      </c>
      <c r="I17">
        <v>1</v>
      </c>
      <c r="J17">
        <v>35</v>
      </c>
      <c r="K17">
        <v>31</v>
      </c>
      <c r="L17">
        <f t="shared" si="0"/>
        <v>5731</v>
      </c>
      <c r="M17">
        <f t="shared" si="3"/>
        <v>225.93788169603908</v>
      </c>
      <c r="N17" t="str">
        <f t="shared" si="1"/>
        <v/>
      </c>
      <c r="O17" s="15" t="str">
        <f t="shared" si="2"/>
        <v>insert into noskrien_reit (dalibnieks, rez,skriesim_db,sacensibas) values ('Pūcītis Artis',5731,'','Zebrus ezera un Pokaiņu meža Stirnu buks – 19 km/Buks');</v>
      </c>
    </row>
    <row r="18" spans="1:15">
      <c r="A18" s="4" t="s">
        <v>63</v>
      </c>
      <c r="B18" t="s">
        <v>6494</v>
      </c>
      <c r="C18" t="s">
        <v>4984</v>
      </c>
      <c r="D18" t="s">
        <v>5355</v>
      </c>
      <c r="F18" t="s">
        <v>3726</v>
      </c>
      <c r="G18" s="3">
        <v>6.6516203703703702E-2</v>
      </c>
      <c r="H18" s="3" t="s">
        <v>3828</v>
      </c>
      <c r="I18">
        <v>1</v>
      </c>
      <c r="J18">
        <v>35</v>
      </c>
      <c r="K18">
        <v>47</v>
      </c>
      <c r="L18">
        <f t="shared" si="0"/>
        <v>5747</v>
      </c>
      <c r="M18">
        <f t="shared" si="3"/>
        <v>225.3088567948495</v>
      </c>
      <c r="N18" t="str">
        <f t="shared" si="1"/>
        <v/>
      </c>
      <c r="O18" s="15" t="str">
        <f t="shared" si="2"/>
        <v>insert into noskrien_reit (dalibnieks, rez,skriesim_db,sacensibas) values ('Zauls Zigmunds',5747,'','Zebrus ezera un Pokaiņu meža Stirnu buks – 19 km/Buks');</v>
      </c>
    </row>
    <row r="19" spans="1:15">
      <c r="A19" s="4" t="s">
        <v>64</v>
      </c>
      <c r="B19" t="s">
        <v>4956</v>
      </c>
      <c r="C19" t="s">
        <v>6228</v>
      </c>
      <c r="D19" t="s">
        <v>5355</v>
      </c>
      <c r="F19" t="s">
        <v>5257</v>
      </c>
      <c r="G19" s="3">
        <v>6.7708333333333329E-2</v>
      </c>
      <c r="H19" s="3" t="s">
        <v>3829</v>
      </c>
      <c r="I19">
        <v>1</v>
      </c>
      <c r="J19">
        <v>37</v>
      </c>
      <c r="K19">
        <v>30</v>
      </c>
      <c r="L19">
        <f t="shared" si="0"/>
        <v>5850</v>
      </c>
      <c r="M19">
        <f t="shared" si="3"/>
        <v>221.34188034188034</v>
      </c>
      <c r="N19" t="str">
        <f t="shared" si="1"/>
        <v/>
      </c>
      <c r="O19" s="15" t="str">
        <f t="shared" si="2"/>
        <v>insert into noskrien_reit (dalibnieks, rez,skriesim_db,sacensibas) values ('Goba Gatis',5850,'','Zebrus ezera un Pokaiņu meža Stirnu buks – 19 km/Buks');</v>
      </c>
    </row>
    <row r="20" spans="1:15">
      <c r="A20" s="4" t="s">
        <v>65</v>
      </c>
      <c r="B20" t="s">
        <v>5007</v>
      </c>
      <c r="C20" t="s">
        <v>6661</v>
      </c>
      <c r="D20" t="s">
        <v>5371</v>
      </c>
      <c r="E20" t="s">
        <v>5375</v>
      </c>
      <c r="F20" t="s">
        <v>5505</v>
      </c>
      <c r="G20" s="3">
        <v>6.8009259259259255E-2</v>
      </c>
      <c r="H20" s="3" t="s">
        <v>6738</v>
      </c>
      <c r="I20">
        <v>1</v>
      </c>
      <c r="J20">
        <v>37</v>
      </c>
      <c r="K20">
        <v>56</v>
      </c>
      <c r="L20">
        <f t="shared" si="0"/>
        <v>5876</v>
      </c>
      <c r="M20">
        <f t="shared" si="3"/>
        <v>220.36249149081007</v>
      </c>
      <c r="N20" t="str">
        <f t="shared" si="1"/>
        <v/>
      </c>
      <c r="O20" s="15" t="str">
        <f t="shared" si="2"/>
        <v>insert into noskrien_reit (dalibnieks, rez,skriesim_db,sacensibas) values ('Dude Guntis',5876,'','Zebrus ezera un Pokaiņu meža Stirnu buks – 19 km/Buks');</v>
      </c>
    </row>
    <row r="21" spans="1:15">
      <c r="A21" s="4" t="s">
        <v>66</v>
      </c>
      <c r="B21" t="s">
        <v>5193</v>
      </c>
      <c r="C21" t="s">
        <v>5194</v>
      </c>
      <c r="D21" t="s">
        <v>5355</v>
      </c>
      <c r="E21" t="s">
        <v>5195</v>
      </c>
      <c r="F21" t="s">
        <v>5115</v>
      </c>
      <c r="G21" s="3">
        <v>6.8101851851851858E-2</v>
      </c>
      <c r="H21" s="3" t="s">
        <v>6607</v>
      </c>
      <c r="I21">
        <v>1</v>
      </c>
      <c r="J21">
        <v>38</v>
      </c>
      <c r="K21">
        <v>4</v>
      </c>
      <c r="L21">
        <f t="shared" si="0"/>
        <v>5884</v>
      </c>
      <c r="M21">
        <f t="shared" si="3"/>
        <v>220.06288239292996</v>
      </c>
      <c r="N21" t="str">
        <f t="shared" si="1"/>
        <v/>
      </c>
      <c r="O21" s="15" t="str">
        <f t="shared" si="2"/>
        <v>insert into noskrien_reit (dalibnieks, rez,skriesim_db,sacensibas) values ('Seņko Igors',5884,'','Zebrus ezera un Pokaiņu meža Stirnu buks – 19 km/Buks');</v>
      </c>
    </row>
    <row r="22" spans="1:15">
      <c r="A22" s="4" t="s">
        <v>67</v>
      </c>
      <c r="B22" t="s">
        <v>4975</v>
      </c>
      <c r="C22" t="s">
        <v>5536</v>
      </c>
      <c r="D22" t="s">
        <v>5355</v>
      </c>
      <c r="E22" t="s">
        <v>3727</v>
      </c>
      <c r="F22" t="s">
        <v>5094</v>
      </c>
      <c r="G22" s="3">
        <v>6.8599537037037042E-2</v>
      </c>
      <c r="H22" s="3" t="s">
        <v>7171</v>
      </c>
      <c r="I22">
        <v>1</v>
      </c>
      <c r="J22">
        <v>38</v>
      </c>
      <c r="K22">
        <v>47</v>
      </c>
      <c r="L22">
        <f t="shared" si="0"/>
        <v>5927</v>
      </c>
      <c r="M22">
        <f t="shared" si="3"/>
        <v>218.46634047578877</v>
      </c>
      <c r="N22" t="str">
        <f t="shared" si="1"/>
        <v/>
      </c>
      <c r="O22" s="15" t="str">
        <f t="shared" si="2"/>
        <v>insert into noskrien_reit (dalibnieks, rez,skriesim_db,sacensibas) values ('Bidiņš Jānis',5927,'','Zebrus ezera un Pokaiņu meža Stirnu buks – 19 km/Buks');</v>
      </c>
    </row>
    <row r="23" spans="1:15">
      <c r="A23" s="4" t="s">
        <v>68</v>
      </c>
      <c r="B23" t="s">
        <v>5168</v>
      </c>
      <c r="C23" t="s">
        <v>6657</v>
      </c>
      <c r="D23" t="s">
        <v>5355</v>
      </c>
      <c r="E23" t="s">
        <v>5632</v>
      </c>
      <c r="F23" t="s">
        <v>5505</v>
      </c>
      <c r="G23" s="3">
        <v>6.8842592592592594E-2</v>
      </c>
      <c r="H23" s="3" t="s">
        <v>7172</v>
      </c>
      <c r="I23">
        <v>1</v>
      </c>
      <c r="J23">
        <v>39</v>
      </c>
      <c r="K23">
        <v>8</v>
      </c>
      <c r="L23">
        <f t="shared" si="0"/>
        <v>5948</v>
      </c>
      <c r="M23">
        <f t="shared" si="3"/>
        <v>217.69502353732346</v>
      </c>
      <c r="N23" t="str">
        <f t="shared" si="1"/>
        <v/>
      </c>
      <c r="O23" s="15" t="str">
        <f t="shared" si="2"/>
        <v>insert into noskrien_reit (dalibnieks, rez,skriesim_db,sacensibas) values ('Redisons Juris',5948,'','Zebrus ezera un Pokaiņu meža Stirnu buks – 19 km/Buks');</v>
      </c>
    </row>
    <row r="24" spans="1:15">
      <c r="A24" s="4" t="s">
        <v>69</v>
      </c>
      <c r="B24" t="s">
        <v>5221</v>
      </c>
      <c r="C24" t="s">
        <v>6667</v>
      </c>
      <c r="D24" t="s">
        <v>5368</v>
      </c>
      <c r="F24" t="s">
        <v>5095</v>
      </c>
      <c r="G24" s="3">
        <v>6.9016203703703705E-2</v>
      </c>
      <c r="H24" s="3" t="s">
        <v>7173</v>
      </c>
      <c r="I24">
        <v>1</v>
      </c>
      <c r="J24">
        <v>39</v>
      </c>
      <c r="K24">
        <v>23</v>
      </c>
      <c r="L24">
        <f t="shared" si="0"/>
        <v>5963</v>
      </c>
      <c r="M24">
        <f t="shared" si="3"/>
        <v>217.1474090223042</v>
      </c>
      <c r="N24" t="str">
        <f t="shared" si="1"/>
        <v/>
      </c>
      <c r="O24" s="15" t="str">
        <f t="shared" si="2"/>
        <v>insert into noskrien_reit (dalibnieks, rez,skriesim_db,sacensibas) values ('Cahrausa Ilze',5963,'','Zebrus ezera un Pokaiņu meža Stirnu buks – 19 km/Buks');</v>
      </c>
    </row>
    <row r="25" spans="1:15">
      <c r="A25" s="4" t="s">
        <v>70</v>
      </c>
      <c r="B25" t="s">
        <v>4999</v>
      </c>
      <c r="C25" t="s">
        <v>5548</v>
      </c>
      <c r="D25" t="s">
        <v>5355</v>
      </c>
      <c r="F25" t="s">
        <v>5089</v>
      </c>
      <c r="G25" s="3">
        <v>6.9224537037037029E-2</v>
      </c>
      <c r="H25" s="3" t="s">
        <v>3830</v>
      </c>
      <c r="I25">
        <v>1</v>
      </c>
      <c r="J25">
        <v>39</v>
      </c>
      <c r="K25">
        <v>41</v>
      </c>
      <c r="L25">
        <f t="shared" si="0"/>
        <v>5981</v>
      </c>
      <c r="M25">
        <f t="shared" si="3"/>
        <v>216.49389734158169</v>
      </c>
      <c r="N25" t="str">
        <f t="shared" si="1"/>
        <v/>
      </c>
      <c r="O25" s="15" t="str">
        <f t="shared" si="2"/>
        <v>insert into noskrien_reit (dalibnieks, rez,skriesim_db,sacensibas) values ('Judkins Aleksandrs',5981,'','Zebrus ezera un Pokaiņu meža Stirnu buks – 19 km/Buks');</v>
      </c>
    </row>
    <row r="26" spans="1:15">
      <c r="A26" s="4" t="s">
        <v>71</v>
      </c>
      <c r="B26" t="s">
        <v>5218</v>
      </c>
      <c r="C26" t="s">
        <v>5513</v>
      </c>
      <c r="D26" t="s">
        <v>5355</v>
      </c>
      <c r="F26" t="s">
        <v>5116</v>
      </c>
      <c r="G26" s="3">
        <v>6.9328703703703712E-2</v>
      </c>
      <c r="H26" s="3" t="s">
        <v>7174</v>
      </c>
      <c r="I26">
        <v>1</v>
      </c>
      <c r="J26">
        <v>39</v>
      </c>
      <c r="K26">
        <v>50</v>
      </c>
      <c r="L26">
        <f t="shared" si="0"/>
        <v>5990</v>
      </c>
      <c r="M26">
        <f t="shared" si="3"/>
        <v>216.1686143572621</v>
      </c>
      <c r="N26" t="str">
        <f t="shared" si="1"/>
        <v/>
      </c>
      <c r="O26" s="15" t="str">
        <f t="shared" si="2"/>
        <v>insert into noskrien_reit (dalibnieks, rez,skriesim_db,sacensibas) values ('Zvejnieks Armands',5990,'','Zebrus ezera un Pokaiņu meža Stirnu buks – 19 km/Buks');</v>
      </c>
    </row>
    <row r="27" spans="1:15">
      <c r="A27" s="4" t="s">
        <v>72</v>
      </c>
      <c r="B27" t="s">
        <v>5007</v>
      </c>
      <c r="C27" t="s">
        <v>5201</v>
      </c>
      <c r="D27" t="s">
        <v>5355</v>
      </c>
      <c r="E27" t="s">
        <v>5109</v>
      </c>
      <c r="F27" t="s">
        <v>5109</v>
      </c>
      <c r="G27" s="3">
        <v>6.9456018518518514E-2</v>
      </c>
      <c r="H27" s="3" t="s">
        <v>3495</v>
      </c>
      <c r="I27">
        <v>1</v>
      </c>
      <c r="J27">
        <v>40</v>
      </c>
      <c r="K27">
        <v>1</v>
      </c>
      <c r="L27">
        <f t="shared" si="0"/>
        <v>6001</v>
      </c>
      <c r="M27">
        <f t="shared" si="3"/>
        <v>215.77237127145474</v>
      </c>
      <c r="N27" t="str">
        <f t="shared" si="1"/>
        <v/>
      </c>
      <c r="O27" s="15" t="str">
        <f t="shared" si="2"/>
        <v>insert into noskrien_reit (dalibnieks, rez,skriesim_db,sacensibas) values ('Kārkliņš Guntis',6001,'','Zebrus ezera un Pokaiņu meža Stirnu buks – 19 km/Buks');</v>
      </c>
    </row>
    <row r="28" spans="1:15">
      <c r="A28" s="4" t="s">
        <v>73</v>
      </c>
      <c r="B28" t="s">
        <v>5524</v>
      </c>
      <c r="C28" t="s">
        <v>5525</v>
      </c>
      <c r="D28" t="s">
        <v>5355</v>
      </c>
      <c r="E28" t="s">
        <v>5376</v>
      </c>
      <c r="F28" t="s">
        <v>5089</v>
      </c>
      <c r="G28" s="3">
        <v>6.9745370370370374E-2</v>
      </c>
      <c r="H28" s="3" t="s">
        <v>3831</v>
      </c>
      <c r="I28">
        <v>1</v>
      </c>
      <c r="J28">
        <v>40</v>
      </c>
      <c r="K28">
        <v>26</v>
      </c>
      <c r="L28">
        <f t="shared" si="0"/>
        <v>6026</v>
      </c>
      <c r="M28">
        <f t="shared" si="3"/>
        <v>214.87719880517758</v>
      </c>
      <c r="N28" t="str">
        <f t="shared" si="1"/>
        <v/>
      </c>
      <c r="O28" s="15" t="str">
        <f t="shared" si="2"/>
        <v>insert into noskrien_reit (dalibnieks, rez,skriesim_db,sacensibas) values ('Hodžajevs Anrijs',6026,'','Zebrus ezera un Pokaiņu meža Stirnu buks – 19 km/Buks');</v>
      </c>
    </row>
    <row r="29" spans="1:15">
      <c r="A29" s="4" t="s">
        <v>74</v>
      </c>
      <c r="B29" t="s">
        <v>4936</v>
      </c>
      <c r="C29" t="s">
        <v>3728</v>
      </c>
      <c r="D29" t="s">
        <v>5355</v>
      </c>
      <c r="E29" t="s">
        <v>3729</v>
      </c>
      <c r="F29" t="s">
        <v>5089</v>
      </c>
      <c r="G29" s="3">
        <v>6.9942129629629632E-2</v>
      </c>
      <c r="H29" s="3" t="s">
        <v>3496</v>
      </c>
      <c r="I29">
        <v>1</v>
      </c>
      <c r="J29">
        <v>40</v>
      </c>
      <c r="K29">
        <v>43</v>
      </c>
      <c r="L29">
        <f t="shared" si="0"/>
        <v>6043</v>
      </c>
      <c r="M29">
        <f t="shared" si="3"/>
        <v>214.27271222902533</v>
      </c>
      <c r="N29" t="str">
        <f t="shared" si="1"/>
        <v/>
      </c>
      <c r="O29" s="15" t="str">
        <f t="shared" si="2"/>
        <v>insert into noskrien_reit (dalibnieks, rez,skriesim_db,sacensibas) values ('Straumēns Kristaps',6043,'','Zebrus ezera un Pokaiņu meža Stirnu buks – 19 km/Buks');</v>
      </c>
    </row>
    <row r="30" spans="1:15">
      <c r="A30" s="4" t="s">
        <v>75</v>
      </c>
      <c r="B30" t="s">
        <v>5004</v>
      </c>
      <c r="C30" t="s">
        <v>5332</v>
      </c>
      <c r="D30" t="s">
        <v>5355</v>
      </c>
      <c r="E30" t="s">
        <v>5455</v>
      </c>
      <c r="F30" t="s">
        <v>6161</v>
      </c>
      <c r="G30" s="3">
        <v>7.0011574074074087E-2</v>
      </c>
      <c r="H30" s="3" t="s">
        <v>7175</v>
      </c>
      <c r="I30">
        <v>1</v>
      </c>
      <c r="J30">
        <v>40</v>
      </c>
      <c r="K30">
        <v>49</v>
      </c>
      <c r="L30">
        <f t="shared" si="0"/>
        <v>6049</v>
      </c>
      <c r="M30">
        <f t="shared" si="3"/>
        <v>214.06017523557614</v>
      </c>
      <c r="N30" t="str">
        <f t="shared" si="1"/>
        <v/>
      </c>
      <c r="O30" s="15" t="str">
        <f t="shared" si="2"/>
        <v>insert into noskrien_reit (dalibnieks, rez,skriesim_db,sacensibas) values ('Rudzītis Sandis',6049,'','Zebrus ezera un Pokaiņu meža Stirnu buks – 19 km/Buks');</v>
      </c>
    </row>
    <row r="31" spans="1:15">
      <c r="A31" s="4" t="s">
        <v>76</v>
      </c>
      <c r="B31" t="s">
        <v>4999</v>
      </c>
      <c r="C31" t="s">
        <v>3730</v>
      </c>
      <c r="D31" t="s">
        <v>5355</v>
      </c>
      <c r="F31" t="s">
        <v>5089</v>
      </c>
      <c r="G31" s="3">
        <v>7.0104166666666676E-2</v>
      </c>
      <c r="H31" s="3" t="s">
        <v>3832</v>
      </c>
      <c r="I31">
        <v>1</v>
      </c>
      <c r="J31">
        <v>40</v>
      </c>
      <c r="K31">
        <v>57</v>
      </c>
      <c r="L31">
        <f t="shared" si="0"/>
        <v>6057</v>
      </c>
      <c r="M31">
        <f t="shared" si="3"/>
        <v>213.77744758131089</v>
      </c>
      <c r="N31" t="str">
        <f t="shared" si="1"/>
        <v/>
      </c>
      <c r="O31" s="15" t="str">
        <f t="shared" si="2"/>
        <v>insert into noskrien_reit (dalibnieks, rez,skriesim_db,sacensibas) values ('Kostarevs Aleksandrs',6057,'','Zebrus ezera un Pokaiņu meža Stirnu buks – 19 km/Buks');</v>
      </c>
    </row>
    <row r="32" spans="1:15">
      <c r="A32" s="4" t="s">
        <v>77</v>
      </c>
      <c r="B32" t="s">
        <v>5179</v>
      </c>
      <c r="C32" t="s">
        <v>6404</v>
      </c>
      <c r="D32" t="s">
        <v>5379</v>
      </c>
      <c r="E32" t="s">
        <v>5378</v>
      </c>
      <c r="F32" t="s">
        <v>5097</v>
      </c>
      <c r="G32" s="3">
        <v>7.0219907407407411E-2</v>
      </c>
      <c r="H32" s="3" t="s">
        <v>7176</v>
      </c>
      <c r="I32">
        <v>1</v>
      </c>
      <c r="J32">
        <v>41</v>
      </c>
      <c r="K32">
        <v>7</v>
      </c>
      <c r="L32">
        <f t="shared" si="0"/>
        <v>6067</v>
      </c>
      <c r="M32">
        <f t="shared" si="3"/>
        <v>213.42508653370692</v>
      </c>
      <c r="N32" t="str">
        <f t="shared" si="1"/>
        <v/>
      </c>
      <c r="O32" s="15" t="str">
        <f t="shared" si="2"/>
        <v>insert into noskrien_reit (dalibnieks, rez,skriesim_db,sacensibas) values ('Lapiņa Laura',6067,'','Zebrus ezera un Pokaiņu meža Stirnu buks – 19 km/Buks');</v>
      </c>
    </row>
    <row r="33" spans="1:15">
      <c r="A33" s="4" t="s">
        <v>78</v>
      </c>
      <c r="B33" t="s">
        <v>4969</v>
      </c>
      <c r="C33" t="s">
        <v>6421</v>
      </c>
      <c r="D33" t="s">
        <v>5355</v>
      </c>
      <c r="E33" t="s">
        <v>5652</v>
      </c>
      <c r="F33" t="s">
        <v>5237</v>
      </c>
      <c r="G33" s="3">
        <v>7.0462962962962963E-2</v>
      </c>
      <c r="H33" s="3" t="s">
        <v>6589</v>
      </c>
      <c r="I33">
        <v>1</v>
      </c>
      <c r="J33">
        <v>41</v>
      </c>
      <c r="K33">
        <v>28</v>
      </c>
      <c r="L33">
        <f t="shared" si="0"/>
        <v>6088</v>
      </c>
      <c r="M33">
        <f t="shared" si="3"/>
        <v>212.68889618922469</v>
      </c>
      <c r="N33" t="str">
        <f t="shared" si="1"/>
        <v/>
      </c>
      <c r="O33" s="15" t="str">
        <f t="shared" si="2"/>
        <v>insert into noskrien_reit (dalibnieks, rez,skriesim_db,sacensibas) values ('Fārenhorsts Mārtiņš',6088,'','Zebrus ezera un Pokaiņu meža Stirnu buks – 19 km/Buks');</v>
      </c>
    </row>
    <row r="34" spans="1:15">
      <c r="A34" s="4" t="s">
        <v>79</v>
      </c>
      <c r="B34" t="s">
        <v>4960</v>
      </c>
      <c r="C34" t="s">
        <v>6957</v>
      </c>
      <c r="D34" t="s">
        <v>5355</v>
      </c>
      <c r="E34" t="s">
        <v>5088</v>
      </c>
      <c r="F34" t="s">
        <v>5102</v>
      </c>
      <c r="G34" s="3">
        <v>7.0543981481481485E-2</v>
      </c>
      <c r="H34" s="3" t="s">
        <v>3497</v>
      </c>
      <c r="I34">
        <v>1</v>
      </c>
      <c r="J34">
        <v>41</v>
      </c>
      <c r="K34">
        <v>35</v>
      </c>
      <c r="L34">
        <f t="shared" si="0"/>
        <v>6095</v>
      </c>
      <c r="M34">
        <f t="shared" si="3"/>
        <v>212.44462674323216</v>
      </c>
      <c r="N34" t="str">
        <f t="shared" si="1"/>
        <v>y</v>
      </c>
      <c r="O34" s="15" t="str">
        <f t="shared" si="2"/>
        <v>insert into noskrien_reit (dalibnieks, rez,skriesim_db,sacensibas) values ('Ostelis Māris',6095,'y','Zebrus ezera un Pokaiņu meža Stirnu buks – 19 km/Buks');</v>
      </c>
    </row>
    <row r="35" spans="1:15">
      <c r="A35" s="4" t="s">
        <v>80</v>
      </c>
      <c r="B35" t="s">
        <v>4967</v>
      </c>
      <c r="C35" t="s">
        <v>5203</v>
      </c>
      <c r="D35" t="s">
        <v>5385</v>
      </c>
      <c r="F35" t="s">
        <v>5089</v>
      </c>
      <c r="G35" s="3">
        <v>7.0601851851851846E-2</v>
      </c>
      <c r="H35" s="3" t="s">
        <v>3833</v>
      </c>
      <c r="I35">
        <v>1</v>
      </c>
      <c r="J35">
        <v>41</v>
      </c>
      <c r="K35">
        <v>40</v>
      </c>
      <c r="L35">
        <f t="shared" si="0"/>
        <v>6100</v>
      </c>
      <c r="M35">
        <f t="shared" si="3"/>
        <v>212.2704918032787</v>
      </c>
      <c r="N35" t="str">
        <f t="shared" si="1"/>
        <v/>
      </c>
      <c r="O35" s="15" t="str">
        <f t="shared" si="2"/>
        <v>insert into noskrien_reit (dalibnieks, rez,skriesim_db,sacensibas) values ('Boldāne Linda',6100,'','Zebrus ezera un Pokaiņu meža Stirnu buks – 19 km/Buks');</v>
      </c>
    </row>
    <row r="36" spans="1:15">
      <c r="A36" s="4" t="s">
        <v>81</v>
      </c>
      <c r="B36" t="s">
        <v>4960</v>
      </c>
      <c r="C36" t="s">
        <v>5204</v>
      </c>
      <c r="D36" t="s">
        <v>5360</v>
      </c>
      <c r="E36" t="s">
        <v>3731</v>
      </c>
      <c r="F36" t="s">
        <v>5118</v>
      </c>
      <c r="G36" s="3">
        <v>7.0682870370370368E-2</v>
      </c>
      <c r="H36" s="3" t="s">
        <v>3834</v>
      </c>
      <c r="I36">
        <v>1</v>
      </c>
      <c r="J36">
        <v>41</v>
      </c>
      <c r="K36">
        <v>47</v>
      </c>
      <c r="L36">
        <f t="shared" si="0"/>
        <v>6107</v>
      </c>
      <c r="M36">
        <f t="shared" si="3"/>
        <v>212.02718192238413</v>
      </c>
      <c r="N36" t="str">
        <f t="shared" si="1"/>
        <v/>
      </c>
      <c r="O36" s="15" t="str">
        <f t="shared" si="2"/>
        <v>insert into noskrien_reit (dalibnieks, rez,skriesim_db,sacensibas) values ('Pilmanis Māris',6107,'','Zebrus ezera un Pokaiņu meža Stirnu buks – 19 km/Buks');</v>
      </c>
    </row>
    <row r="37" spans="1:15">
      <c r="A37" s="4" t="s">
        <v>82</v>
      </c>
      <c r="B37" t="s">
        <v>4987</v>
      </c>
      <c r="C37" t="s">
        <v>4984</v>
      </c>
      <c r="D37" t="s">
        <v>5360</v>
      </c>
      <c r="E37" t="s">
        <v>5387</v>
      </c>
      <c r="F37" t="s">
        <v>5387</v>
      </c>
      <c r="G37" s="3">
        <v>7.0740740740740743E-2</v>
      </c>
      <c r="H37" s="3" t="s">
        <v>6611</v>
      </c>
      <c r="I37">
        <v>1</v>
      </c>
      <c r="J37">
        <v>41</v>
      </c>
      <c r="K37">
        <v>52</v>
      </c>
      <c r="L37">
        <f t="shared" si="0"/>
        <v>6112</v>
      </c>
      <c r="M37">
        <f t="shared" si="3"/>
        <v>211.85373036649216</v>
      </c>
      <c r="N37" t="str">
        <f t="shared" si="1"/>
        <v/>
      </c>
      <c r="O37" s="15" t="str">
        <f t="shared" si="2"/>
        <v>insert into noskrien_reit (dalibnieks, rez,skriesim_db,sacensibas) values ('Zauls Normunds',6112,'','Zebrus ezera un Pokaiņu meža Stirnu buks – 19 km/Buks');</v>
      </c>
    </row>
    <row r="38" spans="1:15">
      <c r="A38" s="4" t="s">
        <v>83</v>
      </c>
      <c r="B38" t="s">
        <v>5038</v>
      </c>
      <c r="C38" t="s">
        <v>5535</v>
      </c>
      <c r="D38" t="s">
        <v>5358</v>
      </c>
      <c r="E38" t="s">
        <v>5094</v>
      </c>
      <c r="F38" t="s">
        <v>5094</v>
      </c>
      <c r="G38" s="3">
        <v>7.1111111111111111E-2</v>
      </c>
      <c r="H38" s="3" t="s">
        <v>3835</v>
      </c>
      <c r="I38">
        <v>1</v>
      </c>
      <c r="J38">
        <v>42</v>
      </c>
      <c r="K38">
        <v>24</v>
      </c>
      <c r="L38">
        <f t="shared" si="0"/>
        <v>6144</v>
      </c>
      <c r="M38">
        <f t="shared" si="3"/>
        <v>210.75032552083331</v>
      </c>
      <c r="N38" t="str">
        <f t="shared" si="1"/>
        <v/>
      </c>
      <c r="O38" s="15" t="str">
        <f t="shared" si="2"/>
        <v>insert into noskrien_reit (dalibnieks, rez,skriesim_db,sacensibas) values ('Čaiba Rihards',6144,'','Zebrus ezera un Pokaiņu meža Stirnu buks – 19 km/Buks');</v>
      </c>
    </row>
    <row r="39" spans="1:15">
      <c r="A39" s="4" t="s">
        <v>84</v>
      </c>
      <c r="B39" t="s">
        <v>4943</v>
      </c>
      <c r="C39" t="s">
        <v>5512</v>
      </c>
      <c r="D39" t="s">
        <v>5355</v>
      </c>
      <c r="E39" t="s">
        <v>5377</v>
      </c>
      <c r="F39" t="s">
        <v>5089</v>
      </c>
      <c r="G39" s="3">
        <v>7.1342592592592582E-2</v>
      </c>
      <c r="H39" s="3" t="s">
        <v>2838</v>
      </c>
      <c r="I39">
        <v>1</v>
      </c>
      <c r="J39">
        <v>42</v>
      </c>
      <c r="K39">
        <v>44</v>
      </c>
      <c r="L39">
        <f t="shared" si="0"/>
        <v>6164</v>
      </c>
      <c r="M39">
        <f t="shared" si="3"/>
        <v>210.06651524983775</v>
      </c>
      <c r="N39" t="str">
        <f t="shared" si="1"/>
        <v/>
      </c>
      <c r="O39" s="15" t="str">
        <f t="shared" si="2"/>
        <v>insert into noskrien_reit (dalibnieks, rez,skriesim_db,sacensibas) values ('Stepiņš Pēteris',6164,'','Zebrus ezera un Pokaiņu meža Stirnu buks – 19 km/Buks');</v>
      </c>
    </row>
    <row r="40" spans="1:15">
      <c r="A40" s="4" t="s">
        <v>85</v>
      </c>
      <c r="B40" t="s">
        <v>5300</v>
      </c>
      <c r="C40" t="s">
        <v>6415</v>
      </c>
      <c r="D40" t="s">
        <v>5368</v>
      </c>
      <c r="E40" t="s">
        <v>5172</v>
      </c>
      <c r="F40" t="s">
        <v>5116</v>
      </c>
      <c r="G40" s="3">
        <v>7.1365740740740743E-2</v>
      </c>
      <c r="H40" s="3" t="s">
        <v>6590</v>
      </c>
      <c r="I40">
        <v>1</v>
      </c>
      <c r="J40">
        <v>42</v>
      </c>
      <c r="K40">
        <v>46</v>
      </c>
      <c r="L40">
        <f t="shared" si="0"/>
        <v>6166</v>
      </c>
      <c r="M40">
        <f t="shared" si="3"/>
        <v>209.99837820304899</v>
      </c>
      <c r="N40" t="str">
        <f t="shared" si="1"/>
        <v/>
      </c>
      <c r="O40" s="15" t="str">
        <f t="shared" si="2"/>
        <v>insert into noskrien_reit (dalibnieks, rez,skriesim_db,sacensibas) values ('Frēliha Madara',6166,'','Zebrus ezera un Pokaiņu meža Stirnu buks – 19 km/Buks');</v>
      </c>
    </row>
    <row r="41" spans="1:15">
      <c r="A41" s="4" t="s">
        <v>86</v>
      </c>
      <c r="B41" t="s">
        <v>5210</v>
      </c>
      <c r="C41" t="s">
        <v>6505</v>
      </c>
      <c r="D41" t="s">
        <v>5360</v>
      </c>
      <c r="E41" t="s">
        <v>6425</v>
      </c>
      <c r="F41" t="s">
        <v>5087</v>
      </c>
      <c r="G41" s="3">
        <v>7.137731481481481E-2</v>
      </c>
      <c r="H41" s="3" t="s">
        <v>3499</v>
      </c>
      <c r="I41">
        <v>1</v>
      </c>
      <c r="J41">
        <v>42</v>
      </c>
      <c r="K41">
        <v>47</v>
      </c>
      <c r="L41">
        <f t="shared" si="0"/>
        <v>6167</v>
      </c>
      <c r="M41">
        <f t="shared" si="3"/>
        <v>209.964326252635</v>
      </c>
      <c r="N41" t="str">
        <f t="shared" si="1"/>
        <v/>
      </c>
      <c r="O41" s="15" t="str">
        <f t="shared" si="2"/>
        <v>insert into noskrien_reit (dalibnieks, rez,skriesim_db,sacensibas) values ('Grasis Arnis',6167,'','Zebrus ezera un Pokaiņu meža Stirnu buks – 19 km/Buks');</v>
      </c>
    </row>
    <row r="42" spans="1:15">
      <c r="A42" s="4" t="s">
        <v>87</v>
      </c>
      <c r="B42" t="s">
        <v>4969</v>
      </c>
      <c r="C42" t="s">
        <v>5197</v>
      </c>
      <c r="D42" t="s">
        <v>5355</v>
      </c>
      <c r="E42" t="s">
        <v>3732</v>
      </c>
      <c r="F42" t="s">
        <v>3533</v>
      </c>
      <c r="G42" s="3">
        <v>7.1724537037037031E-2</v>
      </c>
      <c r="H42" s="3" t="s">
        <v>3836</v>
      </c>
      <c r="I42">
        <v>1</v>
      </c>
      <c r="J42">
        <v>43</v>
      </c>
      <c r="K42">
        <v>17</v>
      </c>
      <c r="L42">
        <f t="shared" si="0"/>
        <v>6197</v>
      </c>
      <c r="M42">
        <f t="shared" si="3"/>
        <v>208.94787800548653</v>
      </c>
      <c r="N42" t="str">
        <f t="shared" si="1"/>
        <v/>
      </c>
      <c r="O42" s="15" t="str">
        <f t="shared" si="2"/>
        <v>insert into noskrien_reit (dalibnieks, rez,skriesim_db,sacensibas) values ('Andersons Mārtiņš',6197,'','Zebrus ezera un Pokaiņu meža Stirnu buks – 19 km/Buks');</v>
      </c>
    </row>
    <row r="43" spans="1:15">
      <c r="A43" s="4" t="s">
        <v>88</v>
      </c>
      <c r="B43" t="s">
        <v>5198</v>
      </c>
      <c r="C43" t="s">
        <v>5164</v>
      </c>
      <c r="D43" t="s">
        <v>5368</v>
      </c>
      <c r="E43" t="s">
        <v>5459</v>
      </c>
      <c r="F43" t="s">
        <v>5152</v>
      </c>
      <c r="G43" s="3">
        <v>7.18287037037037E-2</v>
      </c>
      <c r="H43" s="3" t="s">
        <v>3837</v>
      </c>
      <c r="I43">
        <v>1</v>
      </c>
      <c r="J43">
        <v>43</v>
      </c>
      <c r="K43">
        <v>26</v>
      </c>
      <c r="L43">
        <f t="shared" si="0"/>
        <v>6206</v>
      </c>
      <c r="M43">
        <f t="shared" si="3"/>
        <v>208.64485981308411</v>
      </c>
      <c r="N43" t="str">
        <f t="shared" si="1"/>
        <v/>
      </c>
      <c r="O43" s="15" t="str">
        <f t="shared" si="2"/>
        <v>insert into noskrien_reit (dalibnieks, rez,skriesim_db,sacensibas) values ('Valtere Ginta',6206,'','Zebrus ezera un Pokaiņu meža Stirnu buks – 19 km/Buks');</v>
      </c>
    </row>
    <row r="44" spans="1:15">
      <c r="A44" s="4" t="s">
        <v>89</v>
      </c>
      <c r="B44" t="s">
        <v>6169</v>
      </c>
      <c r="C44" t="s">
        <v>6564</v>
      </c>
      <c r="D44" t="s">
        <v>5355</v>
      </c>
      <c r="E44" t="s">
        <v>5088</v>
      </c>
      <c r="F44" t="s">
        <v>5089</v>
      </c>
      <c r="G44" s="3">
        <v>7.1979166666666664E-2</v>
      </c>
      <c r="H44" s="3" t="s">
        <v>2840</v>
      </c>
      <c r="I44">
        <v>1</v>
      </c>
      <c r="J44">
        <v>43</v>
      </c>
      <c r="K44">
        <v>39</v>
      </c>
      <c r="L44">
        <f t="shared" si="0"/>
        <v>6219</v>
      </c>
      <c r="M44">
        <f t="shared" si="3"/>
        <v>208.20871522752856</v>
      </c>
      <c r="N44" t="str">
        <f t="shared" si="1"/>
        <v>y</v>
      </c>
      <c r="O44" s="15" t="str">
        <f t="shared" si="2"/>
        <v>insert into noskrien_reit (dalibnieks, rez,skriesim_db,sacensibas) values ('Inka Uģis',6219,'y','Zebrus ezera un Pokaiņu meža Stirnu buks – 19 km/Buks');</v>
      </c>
    </row>
    <row r="45" spans="1:15">
      <c r="A45" s="4" t="s">
        <v>90</v>
      </c>
      <c r="B45" t="s">
        <v>5008</v>
      </c>
      <c r="C45" t="s">
        <v>6343</v>
      </c>
      <c r="D45" t="s">
        <v>5360</v>
      </c>
      <c r="E45" t="s">
        <v>5693</v>
      </c>
      <c r="F45" t="s">
        <v>5089</v>
      </c>
      <c r="G45" s="3">
        <v>7.2164351851851841E-2</v>
      </c>
      <c r="H45" s="3" t="s">
        <v>7178</v>
      </c>
      <c r="I45">
        <v>1</v>
      </c>
      <c r="J45">
        <v>43</v>
      </c>
      <c r="K45">
        <v>55</v>
      </c>
      <c r="L45">
        <f t="shared" si="0"/>
        <v>6235</v>
      </c>
      <c r="M45">
        <f t="shared" si="3"/>
        <v>207.67441860465118</v>
      </c>
      <c r="N45" t="str">
        <f t="shared" si="1"/>
        <v/>
      </c>
      <c r="O45" s="15" t="str">
        <f t="shared" si="2"/>
        <v>insert into noskrien_reit (dalibnieks, rez,skriesim_db,sacensibas) values ('Pommers Andris',6235,'','Zebrus ezera un Pokaiņu meža Stirnu buks – 19 km/Buks');</v>
      </c>
    </row>
    <row r="46" spans="1:15">
      <c r="A46" s="4" t="s">
        <v>91</v>
      </c>
      <c r="B46" t="s">
        <v>6335</v>
      </c>
      <c r="C46" t="s">
        <v>6960</v>
      </c>
      <c r="D46" t="s">
        <v>5360</v>
      </c>
      <c r="E46" t="s">
        <v>5471</v>
      </c>
      <c r="F46" t="s">
        <v>3733</v>
      </c>
      <c r="G46" s="3">
        <v>7.228009259259259E-2</v>
      </c>
      <c r="H46" s="3" t="s">
        <v>3838</v>
      </c>
      <c r="I46">
        <v>1</v>
      </c>
      <c r="J46">
        <v>44</v>
      </c>
      <c r="K46">
        <v>5</v>
      </c>
      <c r="L46">
        <f t="shared" si="0"/>
        <v>6245</v>
      </c>
      <c r="M46">
        <f t="shared" si="3"/>
        <v>207.34187349879903</v>
      </c>
      <c r="N46" t="str">
        <f t="shared" si="1"/>
        <v/>
      </c>
      <c r="O46" s="15" t="str">
        <f t="shared" si="2"/>
        <v>insert into noskrien_reit (dalibnieks, rez,skriesim_db,sacensibas) values ('Genys Arturas',6245,'','Zebrus ezera un Pokaiņu meža Stirnu buks – 19 km/Buks');</v>
      </c>
    </row>
    <row r="47" spans="1:15">
      <c r="A47" s="4" t="s">
        <v>92</v>
      </c>
      <c r="B47" t="s">
        <v>5153</v>
      </c>
      <c r="C47" t="s">
        <v>5555</v>
      </c>
      <c r="D47" t="s">
        <v>5368</v>
      </c>
      <c r="E47" t="s">
        <v>5088</v>
      </c>
      <c r="F47" t="s">
        <v>3734</v>
      </c>
      <c r="G47" s="3">
        <v>7.2372685185185193E-2</v>
      </c>
      <c r="H47" s="3" t="s">
        <v>3839</v>
      </c>
      <c r="I47">
        <v>1</v>
      </c>
      <c r="J47">
        <v>44</v>
      </c>
      <c r="K47">
        <v>13</v>
      </c>
      <c r="L47">
        <f t="shared" si="0"/>
        <v>6253</v>
      </c>
      <c r="M47">
        <f t="shared" si="3"/>
        <v>207.07660323044936</v>
      </c>
      <c r="N47" t="str">
        <f t="shared" si="1"/>
        <v>y</v>
      </c>
      <c r="O47" s="15" t="str">
        <f t="shared" si="2"/>
        <v>insert into noskrien_reit (dalibnieks, rez,skriesim_db,sacensibas) values ('Frīdmane Ilona',6253,'y','Zebrus ezera un Pokaiņu meža Stirnu buks – 19 km/Buks');</v>
      </c>
    </row>
    <row r="48" spans="1:15">
      <c r="A48" s="4" t="s">
        <v>93</v>
      </c>
      <c r="B48" t="s">
        <v>5053</v>
      </c>
      <c r="C48" t="s">
        <v>7206</v>
      </c>
      <c r="D48" t="s">
        <v>5355</v>
      </c>
      <c r="E48" t="s">
        <v>5088</v>
      </c>
      <c r="F48" t="s">
        <v>5089</v>
      </c>
      <c r="G48" s="3">
        <v>7.2372685185185193E-2</v>
      </c>
      <c r="H48" s="3" t="s">
        <v>3839</v>
      </c>
      <c r="I48">
        <v>1</v>
      </c>
      <c r="J48">
        <v>44</v>
      </c>
      <c r="K48">
        <v>13</v>
      </c>
      <c r="L48">
        <f t="shared" si="0"/>
        <v>6253</v>
      </c>
      <c r="M48">
        <f t="shared" si="3"/>
        <v>207.07660323044936</v>
      </c>
      <c r="N48" t="str">
        <f t="shared" si="1"/>
        <v>y</v>
      </c>
      <c r="O48" s="15" t="str">
        <f t="shared" si="2"/>
        <v>insert into noskrien_reit (dalibnieks, rez,skriesim_db,sacensibas) values ('Leontjevs Andis',6253,'y','Zebrus ezera un Pokaiņu meža Stirnu buks – 19 km/Buks');</v>
      </c>
    </row>
    <row r="49" spans="1:15">
      <c r="A49" s="4" t="s">
        <v>94</v>
      </c>
      <c r="B49" t="s">
        <v>6473</v>
      </c>
      <c r="C49" t="s">
        <v>7207</v>
      </c>
      <c r="D49" t="s">
        <v>5355</v>
      </c>
      <c r="F49" t="s">
        <v>3521</v>
      </c>
      <c r="G49" s="3">
        <v>7.2546296296296289E-2</v>
      </c>
      <c r="H49" s="3" t="s">
        <v>3840</v>
      </c>
      <c r="I49">
        <v>1</v>
      </c>
      <c r="J49">
        <v>44</v>
      </c>
      <c r="K49">
        <v>28</v>
      </c>
      <c r="L49">
        <f t="shared" si="0"/>
        <v>6268</v>
      </c>
      <c r="M49">
        <f t="shared" si="3"/>
        <v>206.58104658583281</v>
      </c>
      <c r="N49" t="str">
        <f t="shared" si="1"/>
        <v/>
      </c>
      <c r="O49" s="15" t="str">
        <f t="shared" si="2"/>
        <v>insert into noskrien_reit (dalibnieks, rez,skriesim_db,sacensibas) values ('Frijārs Agnis',6268,'','Zebrus ezera un Pokaiņu meža Stirnu buks – 19 km/Buks');</v>
      </c>
    </row>
    <row r="50" spans="1:15">
      <c r="A50" s="4" t="s">
        <v>95</v>
      </c>
      <c r="B50" t="s">
        <v>4975</v>
      </c>
      <c r="C50" t="s">
        <v>3735</v>
      </c>
      <c r="D50" t="s">
        <v>5360</v>
      </c>
      <c r="E50" t="s">
        <v>3736</v>
      </c>
      <c r="F50" t="s">
        <v>5087</v>
      </c>
      <c r="G50" s="3">
        <v>7.2627314814814811E-2</v>
      </c>
      <c r="H50" s="3" t="s">
        <v>6614</v>
      </c>
      <c r="I50">
        <v>1</v>
      </c>
      <c r="J50">
        <v>44</v>
      </c>
      <c r="K50">
        <v>35</v>
      </c>
      <c r="L50">
        <f t="shared" si="0"/>
        <v>6275</v>
      </c>
      <c r="M50">
        <f t="shared" si="3"/>
        <v>206.35059760956176</v>
      </c>
      <c r="N50" t="str">
        <f t="shared" si="1"/>
        <v/>
      </c>
      <c r="O50" s="15" t="str">
        <f t="shared" si="2"/>
        <v>insert into noskrien_reit (dalibnieks, rez,skriesim_db,sacensibas) values ('Purniņš Jānis',6275,'','Zebrus ezera un Pokaiņu meža Stirnu buks – 19 km/Buks');</v>
      </c>
    </row>
    <row r="51" spans="1:15">
      <c r="A51" s="4" t="s">
        <v>96</v>
      </c>
      <c r="B51" t="s">
        <v>5001</v>
      </c>
      <c r="C51" t="s">
        <v>3488</v>
      </c>
      <c r="D51" t="s">
        <v>5355</v>
      </c>
      <c r="F51" t="s">
        <v>5102</v>
      </c>
      <c r="G51" s="3">
        <v>7.3344907407407414E-2</v>
      </c>
      <c r="H51" s="3" t="s">
        <v>3501</v>
      </c>
      <c r="I51">
        <v>1</v>
      </c>
      <c r="J51">
        <v>45</v>
      </c>
      <c r="K51">
        <v>37</v>
      </c>
      <c r="L51">
        <f t="shared" si="0"/>
        <v>6337</v>
      </c>
      <c r="M51">
        <f t="shared" si="3"/>
        <v>204.33170269843774</v>
      </c>
      <c r="N51" t="str">
        <f t="shared" si="1"/>
        <v/>
      </c>
      <c r="O51" s="15" t="str">
        <f t="shared" si="2"/>
        <v>insert into noskrien_reit (dalibnieks, rez,skriesim_db,sacensibas) values ('Šlosbergs Viesturs',6337,'','Zebrus ezera un Pokaiņu meža Stirnu buks – 19 km/Buks');</v>
      </c>
    </row>
    <row r="52" spans="1:15">
      <c r="A52" s="4" t="s">
        <v>97</v>
      </c>
      <c r="B52" t="s">
        <v>5061</v>
      </c>
      <c r="C52" t="s">
        <v>5539</v>
      </c>
      <c r="D52" t="s">
        <v>5355</v>
      </c>
      <c r="E52" t="s">
        <v>3737</v>
      </c>
      <c r="F52" t="s">
        <v>5106</v>
      </c>
      <c r="G52" s="3">
        <v>7.3449074074074069E-2</v>
      </c>
      <c r="H52" s="3" t="s">
        <v>3841</v>
      </c>
      <c r="I52">
        <v>1</v>
      </c>
      <c r="J52">
        <v>45</v>
      </c>
      <c r="K52">
        <v>46</v>
      </c>
      <c r="L52">
        <f t="shared" si="0"/>
        <v>6346</v>
      </c>
      <c r="M52">
        <f t="shared" si="3"/>
        <v>204.04191616766468</v>
      </c>
      <c r="N52" t="str">
        <f t="shared" si="1"/>
        <v/>
      </c>
      <c r="O52" s="15" t="str">
        <f t="shared" si="2"/>
        <v>insert into noskrien_reit (dalibnieks, rez,skriesim_db,sacensibas) values ('Štromanis Kaspars',6346,'','Zebrus ezera un Pokaiņu meža Stirnu buks – 19 km/Buks');</v>
      </c>
    </row>
    <row r="53" spans="1:15">
      <c r="A53" s="4" t="s">
        <v>98</v>
      </c>
      <c r="B53" t="s">
        <v>5029</v>
      </c>
      <c r="C53" t="s">
        <v>6358</v>
      </c>
      <c r="D53" t="s">
        <v>5355</v>
      </c>
      <c r="E53" t="s">
        <v>5088</v>
      </c>
      <c r="F53" t="s">
        <v>5089</v>
      </c>
      <c r="G53" s="3">
        <v>7.3738425925925929E-2</v>
      </c>
      <c r="H53" s="3" t="s">
        <v>3842</v>
      </c>
      <c r="I53">
        <v>1</v>
      </c>
      <c r="J53">
        <v>46</v>
      </c>
      <c r="K53">
        <v>11</v>
      </c>
      <c r="L53">
        <f t="shared" si="0"/>
        <v>6371</v>
      </c>
      <c r="M53">
        <f t="shared" si="3"/>
        <v>203.24124941139539</v>
      </c>
      <c r="N53" t="str">
        <f t="shared" si="1"/>
        <v>y</v>
      </c>
      <c r="O53" s="15" t="str">
        <f t="shared" si="2"/>
        <v>insert into noskrien_reit (dalibnieks, rez,skriesim_db,sacensibas) values ('Bulāns Ģirts',6371,'y','Zebrus ezera un Pokaiņu meža Stirnu buks – 19 km/Buks');</v>
      </c>
    </row>
    <row r="54" spans="1:15">
      <c r="A54" s="4" t="s">
        <v>99</v>
      </c>
      <c r="B54" t="s">
        <v>5219</v>
      </c>
      <c r="C54" t="s">
        <v>5220</v>
      </c>
      <c r="D54" t="s">
        <v>5368</v>
      </c>
      <c r="E54" t="s">
        <v>5313</v>
      </c>
      <c r="F54" t="s">
        <v>5116</v>
      </c>
      <c r="G54" s="3">
        <v>7.3877314814814812E-2</v>
      </c>
      <c r="H54" s="3" t="s">
        <v>7179</v>
      </c>
      <c r="I54">
        <v>1</v>
      </c>
      <c r="J54">
        <v>46</v>
      </c>
      <c r="K54">
        <v>23</v>
      </c>
      <c r="L54">
        <f t="shared" si="0"/>
        <v>6383</v>
      </c>
      <c r="M54">
        <f t="shared" si="3"/>
        <v>202.85915713614287</v>
      </c>
      <c r="N54" t="str">
        <f t="shared" si="1"/>
        <v/>
      </c>
      <c r="O54" s="15" t="str">
        <f t="shared" si="2"/>
        <v>insert into noskrien_reit (dalibnieks, rez,skriesim_db,sacensibas) values ('Štalte Liene',6383,'','Zebrus ezera un Pokaiņu meža Stirnu buks – 19 km/Buks');</v>
      </c>
    </row>
    <row r="55" spans="1:15">
      <c r="A55" s="4" t="s">
        <v>100</v>
      </c>
      <c r="B55" t="s">
        <v>5218</v>
      </c>
      <c r="C55" t="s">
        <v>5250</v>
      </c>
      <c r="D55" t="s">
        <v>5355</v>
      </c>
      <c r="E55" t="s">
        <v>5088</v>
      </c>
      <c r="F55" t="s">
        <v>5097</v>
      </c>
      <c r="G55" s="3">
        <v>7.3877314814814812E-2</v>
      </c>
      <c r="H55" s="3" t="s">
        <v>7179</v>
      </c>
      <c r="I55">
        <v>1</v>
      </c>
      <c r="J55">
        <v>46</v>
      </c>
      <c r="K55">
        <v>23</v>
      </c>
      <c r="L55">
        <f t="shared" si="0"/>
        <v>6383</v>
      </c>
      <c r="M55">
        <f t="shared" si="3"/>
        <v>202.85915713614287</v>
      </c>
      <c r="N55" t="str">
        <f t="shared" si="1"/>
        <v>y</v>
      </c>
      <c r="O55" s="15" t="str">
        <f t="shared" si="2"/>
        <v>insert into noskrien_reit (dalibnieks, rez,skriesim_db,sacensibas) values ('Sudrabs Armands',6383,'y','Zebrus ezera un Pokaiņu meža Stirnu buks – 19 km/Buks');</v>
      </c>
    </row>
    <row r="56" spans="1:15">
      <c r="A56" s="4" t="s">
        <v>101</v>
      </c>
      <c r="B56" t="s">
        <v>4983</v>
      </c>
      <c r="C56" t="s">
        <v>3535</v>
      </c>
      <c r="D56" t="s">
        <v>5355</v>
      </c>
      <c r="F56" t="s">
        <v>5184</v>
      </c>
      <c r="G56" s="3">
        <v>7.3923611111111107E-2</v>
      </c>
      <c r="H56" s="3" t="s">
        <v>7180</v>
      </c>
      <c r="I56">
        <v>1</v>
      </c>
      <c r="J56">
        <v>46</v>
      </c>
      <c r="K56">
        <v>27</v>
      </c>
      <c r="L56">
        <f t="shared" si="0"/>
        <v>6387</v>
      </c>
      <c r="M56">
        <f t="shared" si="3"/>
        <v>202.73211210270861</v>
      </c>
      <c r="N56" t="str">
        <f t="shared" si="1"/>
        <v/>
      </c>
      <c r="O56" s="15" t="str">
        <f t="shared" si="2"/>
        <v>insert into noskrien_reit (dalibnieks, rez,skriesim_db,sacensibas) values ('Briņķis Rolands',6387,'','Zebrus ezera un Pokaiņu meža Stirnu buks – 19 km/Buks');</v>
      </c>
    </row>
    <row r="57" spans="1:15">
      <c r="A57" s="4" t="s">
        <v>102</v>
      </c>
      <c r="B57" t="s">
        <v>7203</v>
      </c>
      <c r="C57" t="s">
        <v>7204</v>
      </c>
      <c r="D57" t="s">
        <v>5355</v>
      </c>
      <c r="E57" t="s">
        <v>5088</v>
      </c>
      <c r="F57" t="s">
        <v>5096</v>
      </c>
      <c r="G57" s="3">
        <v>7.3969907407407401E-2</v>
      </c>
      <c r="H57" s="3" t="s">
        <v>7181</v>
      </c>
      <c r="I57">
        <v>1</v>
      </c>
      <c r="J57">
        <v>46</v>
      </c>
      <c r="K57">
        <v>31</v>
      </c>
      <c r="L57">
        <f t="shared" si="0"/>
        <v>6391</v>
      </c>
      <c r="M57">
        <f t="shared" si="3"/>
        <v>202.60522609920199</v>
      </c>
      <c r="N57" t="str">
        <f t="shared" si="1"/>
        <v>y</v>
      </c>
      <c r="O57" s="15" t="str">
        <f t="shared" si="2"/>
        <v>insert into noskrien_reit (dalibnieks, rez,skriesim_db,sacensibas) values ('Alševskis Vladeks',6391,'y','Zebrus ezera un Pokaiņu meža Stirnu buks – 19 km/Buks');</v>
      </c>
    </row>
    <row r="58" spans="1:15">
      <c r="A58" s="4" t="s">
        <v>103</v>
      </c>
      <c r="B58" t="s">
        <v>6416</v>
      </c>
      <c r="C58" t="s">
        <v>6417</v>
      </c>
      <c r="D58" t="s">
        <v>5385</v>
      </c>
      <c r="E58" t="s">
        <v>6398</v>
      </c>
      <c r="F58" t="s">
        <v>3738</v>
      </c>
      <c r="G58" s="3">
        <v>7.4490740740740746E-2</v>
      </c>
      <c r="H58" s="3" t="s">
        <v>3502</v>
      </c>
      <c r="I58">
        <v>1</v>
      </c>
      <c r="J58">
        <v>47</v>
      </c>
      <c r="K58">
        <v>16</v>
      </c>
      <c r="L58">
        <f t="shared" si="0"/>
        <v>6436</v>
      </c>
      <c r="M58">
        <f t="shared" si="3"/>
        <v>201.1886264760721</v>
      </c>
      <c r="N58" t="str">
        <f t="shared" si="1"/>
        <v/>
      </c>
      <c r="O58" s="15" t="str">
        <f t="shared" si="2"/>
        <v>insert into noskrien_reit (dalibnieks, rez,skriesim_db,sacensibas) values ('Lauska Klinta',6436,'','Zebrus ezera un Pokaiņu meža Stirnu buks – 19 km/Buks');</v>
      </c>
    </row>
    <row r="59" spans="1:15">
      <c r="A59" s="4" t="s">
        <v>104</v>
      </c>
      <c r="B59" t="s">
        <v>4975</v>
      </c>
      <c r="C59" t="s">
        <v>6530</v>
      </c>
      <c r="D59" t="s">
        <v>5355</v>
      </c>
      <c r="E59" t="s">
        <v>5381</v>
      </c>
      <c r="F59" t="s">
        <v>3739</v>
      </c>
      <c r="G59" s="3">
        <v>7.4490740740740746E-2</v>
      </c>
      <c r="H59" s="3" t="s">
        <v>3502</v>
      </c>
      <c r="I59">
        <v>1</v>
      </c>
      <c r="J59">
        <v>47</v>
      </c>
      <c r="K59">
        <v>16</v>
      </c>
      <c r="L59">
        <f t="shared" si="0"/>
        <v>6436</v>
      </c>
      <c r="M59">
        <f t="shared" si="3"/>
        <v>201.1886264760721</v>
      </c>
      <c r="N59" t="str">
        <f t="shared" si="1"/>
        <v/>
      </c>
      <c r="O59" s="15" t="str">
        <f t="shared" si="2"/>
        <v>insert into noskrien_reit (dalibnieks, rez,skriesim_db,sacensibas) values ('Tenbergs Jānis',6436,'','Zebrus ezera un Pokaiņu meža Stirnu buks – 19 km/Buks');</v>
      </c>
    </row>
    <row r="60" spans="1:15">
      <c r="A60" s="4" t="s">
        <v>105</v>
      </c>
      <c r="B60" t="s">
        <v>5135</v>
      </c>
      <c r="C60" t="s">
        <v>6176</v>
      </c>
      <c r="D60" t="s">
        <v>5360</v>
      </c>
      <c r="E60" t="s">
        <v>5497</v>
      </c>
      <c r="F60" t="s">
        <v>5089</v>
      </c>
      <c r="G60" s="3">
        <v>7.4988425925925931E-2</v>
      </c>
      <c r="H60" s="3" t="s">
        <v>3843</v>
      </c>
      <c r="I60">
        <v>1</v>
      </c>
      <c r="J60">
        <v>47</v>
      </c>
      <c r="K60">
        <v>59</v>
      </c>
      <c r="L60">
        <f t="shared" si="0"/>
        <v>6479</v>
      </c>
      <c r="M60">
        <f t="shared" si="3"/>
        <v>199.85337243401761</v>
      </c>
      <c r="N60" t="str">
        <f t="shared" si="1"/>
        <v/>
      </c>
      <c r="O60" s="15" t="str">
        <f t="shared" si="2"/>
        <v>insert into noskrien_reit (dalibnieks, rez,skriesim_db,sacensibas) values ('Soopargs Raimonds',6479,'','Zebrus ezera un Pokaiņu meža Stirnu buks – 19 km/Buks');</v>
      </c>
    </row>
    <row r="61" spans="1:15">
      <c r="A61" s="4" t="s">
        <v>106</v>
      </c>
      <c r="B61" t="s">
        <v>6169</v>
      </c>
      <c r="C61" t="s">
        <v>7208</v>
      </c>
      <c r="D61" t="s">
        <v>5355</v>
      </c>
      <c r="E61" t="s">
        <v>5695</v>
      </c>
      <c r="F61" t="s">
        <v>5118</v>
      </c>
      <c r="G61" s="3">
        <v>7.5034722222222225E-2</v>
      </c>
      <c r="H61" s="3" t="s">
        <v>7182</v>
      </c>
      <c r="I61">
        <v>1</v>
      </c>
      <c r="J61">
        <v>48</v>
      </c>
      <c r="K61">
        <v>3</v>
      </c>
      <c r="L61">
        <f t="shared" si="0"/>
        <v>6483</v>
      </c>
      <c r="M61">
        <f t="shared" si="3"/>
        <v>199.73006324232608</v>
      </c>
      <c r="N61" t="str">
        <f t="shared" si="1"/>
        <v/>
      </c>
      <c r="O61" s="15" t="str">
        <f t="shared" si="2"/>
        <v>insert into noskrien_reit (dalibnieks, rez,skriesim_db,sacensibas) values ('Brencis Uģis',6483,'','Zebrus ezera un Pokaiņu meža Stirnu buks – 19 km/Buks');</v>
      </c>
    </row>
    <row r="62" spans="1:15">
      <c r="A62" s="4" t="s">
        <v>107</v>
      </c>
      <c r="B62" t="s">
        <v>4983</v>
      </c>
      <c r="C62" t="s">
        <v>6550</v>
      </c>
      <c r="D62" t="s">
        <v>5355</v>
      </c>
      <c r="F62" t="s">
        <v>5089</v>
      </c>
      <c r="G62" s="3">
        <v>7.5300925925925924E-2</v>
      </c>
      <c r="H62" s="3" t="s">
        <v>3844</v>
      </c>
      <c r="I62">
        <v>1</v>
      </c>
      <c r="J62">
        <v>48</v>
      </c>
      <c r="K62">
        <v>26</v>
      </c>
      <c r="L62">
        <f t="shared" si="0"/>
        <v>6506</v>
      </c>
      <c r="M62">
        <f t="shared" si="3"/>
        <v>199.02397786658469</v>
      </c>
      <c r="N62" t="str">
        <f t="shared" si="1"/>
        <v/>
      </c>
      <c r="O62" s="15" t="str">
        <f t="shared" si="2"/>
        <v>insert into noskrien_reit (dalibnieks, rez,skriesim_db,sacensibas) values ('Ostrovskis Rolands',6506,'','Zebrus ezera un Pokaiņu meža Stirnu buks – 19 km/Buks');</v>
      </c>
    </row>
    <row r="63" spans="1:15">
      <c r="A63" s="4" t="s">
        <v>108</v>
      </c>
      <c r="B63" t="s">
        <v>5616</v>
      </c>
      <c r="C63" t="s">
        <v>6670</v>
      </c>
      <c r="D63" t="s">
        <v>5385</v>
      </c>
      <c r="F63" t="s">
        <v>3740</v>
      </c>
      <c r="G63" s="3">
        <v>7.604166666666666E-2</v>
      </c>
      <c r="H63" s="3" t="s">
        <v>6619</v>
      </c>
      <c r="I63">
        <v>1</v>
      </c>
      <c r="J63">
        <v>49</v>
      </c>
      <c r="K63">
        <v>30</v>
      </c>
      <c r="L63">
        <f t="shared" si="0"/>
        <v>6570</v>
      </c>
      <c r="M63">
        <f t="shared" si="3"/>
        <v>197.08523592085237</v>
      </c>
      <c r="N63" t="str">
        <f t="shared" si="1"/>
        <v/>
      </c>
      <c r="O63" s="15" t="str">
        <f t="shared" si="2"/>
        <v>insert into noskrien_reit (dalibnieks, rez,skriesim_db,sacensibas) values ('Rieksta Ance',6570,'','Zebrus ezera un Pokaiņu meža Stirnu buks – 19 km/Buks');</v>
      </c>
    </row>
    <row r="64" spans="1:15">
      <c r="A64" s="4" t="s">
        <v>109</v>
      </c>
      <c r="B64" t="s">
        <v>5567</v>
      </c>
      <c r="C64" t="s">
        <v>3741</v>
      </c>
      <c r="D64" t="s">
        <v>5355</v>
      </c>
      <c r="E64" t="s">
        <v>5384</v>
      </c>
      <c r="F64" t="s">
        <v>5089</v>
      </c>
      <c r="G64" s="3">
        <v>7.6053240740740741E-2</v>
      </c>
      <c r="H64" s="3" t="s">
        <v>3505</v>
      </c>
      <c r="I64">
        <v>1</v>
      </c>
      <c r="J64">
        <v>49</v>
      </c>
      <c r="K64">
        <v>31</v>
      </c>
      <c r="L64">
        <f t="shared" si="0"/>
        <v>6571</v>
      </c>
      <c r="M64">
        <f t="shared" si="3"/>
        <v>197.05524273322172</v>
      </c>
      <c r="N64" t="str">
        <f t="shared" si="1"/>
        <v/>
      </c>
      <c r="O64" s="15" t="str">
        <f t="shared" si="2"/>
        <v>insert into noskrien_reit (dalibnieks, rez,skriesim_db,sacensibas) values ('Puķitis Rūdolfs',6571,'','Zebrus ezera un Pokaiņu meža Stirnu buks – 19 km/Buks');</v>
      </c>
    </row>
    <row r="65" spans="1:15">
      <c r="A65" s="4" t="s">
        <v>110</v>
      </c>
      <c r="B65" t="s">
        <v>5073</v>
      </c>
      <c r="C65" t="s">
        <v>6385</v>
      </c>
      <c r="D65" t="s">
        <v>5368</v>
      </c>
      <c r="E65" t="s">
        <v>3742</v>
      </c>
      <c r="F65" t="s">
        <v>5089</v>
      </c>
      <c r="G65" s="3">
        <v>7.6076388888888888E-2</v>
      </c>
      <c r="H65" s="3" t="s">
        <v>3845</v>
      </c>
      <c r="I65">
        <v>1</v>
      </c>
      <c r="J65">
        <v>49</v>
      </c>
      <c r="K65">
        <v>33</v>
      </c>
      <c r="L65">
        <f t="shared" si="0"/>
        <v>6573</v>
      </c>
      <c r="M65">
        <f t="shared" si="3"/>
        <v>196.99528373649781</v>
      </c>
      <c r="N65" t="str">
        <f t="shared" si="1"/>
        <v/>
      </c>
      <c r="O65" s="15" t="str">
        <f t="shared" si="2"/>
        <v>insert into noskrien_reit (dalibnieks, rez,skriesim_db,sacensibas) values ('Krūmiņa Ieva',6573,'','Zebrus ezera un Pokaiņu meža Stirnu buks – 19 km/Buks');</v>
      </c>
    </row>
    <row r="66" spans="1:15">
      <c r="A66" s="4" t="s">
        <v>111</v>
      </c>
      <c r="B66" t="s">
        <v>4992</v>
      </c>
      <c r="C66" t="s">
        <v>6436</v>
      </c>
      <c r="D66" t="s">
        <v>5355</v>
      </c>
      <c r="E66" t="s">
        <v>5088</v>
      </c>
      <c r="F66" t="s">
        <v>5089</v>
      </c>
      <c r="G66" s="3">
        <v>7.6585648148148153E-2</v>
      </c>
      <c r="H66" s="3" t="s">
        <v>2842</v>
      </c>
      <c r="I66">
        <v>1</v>
      </c>
      <c r="J66">
        <v>50</v>
      </c>
      <c r="K66">
        <v>17</v>
      </c>
      <c r="L66">
        <f t="shared" ref="L66:L129" si="4">I66*3600+J66*60+K66</f>
        <v>6617</v>
      </c>
      <c r="M66">
        <f t="shared" si="3"/>
        <v>195.68535590146593</v>
      </c>
      <c r="N66" t="str">
        <f t="shared" ref="N66:N129" si="5">IF(E66="vsk noskrien","y","")</f>
        <v>y</v>
      </c>
      <c r="O66" s="15" t="str">
        <f t="shared" ref="O66:O129" si="6">CONCATENATE("insert into noskrien_reit (dalibnieks, rez,skriesim_db,sacensibas) values ('",C66," ",B66,"',",L66,",'",N66,"','",$O$1,"');")</f>
        <v>insert into noskrien_reit (dalibnieks, rez,skriesim_db,sacensibas) values ('Ruskovs Dmitrijs',6617,'y','Zebrus ezera un Pokaiņu meža Stirnu buks – 19 km/Buks');</v>
      </c>
    </row>
    <row r="67" spans="1:15">
      <c r="A67" s="4" t="s">
        <v>112</v>
      </c>
      <c r="B67" t="s">
        <v>5554</v>
      </c>
      <c r="C67" t="s">
        <v>6664</v>
      </c>
      <c r="D67" t="s">
        <v>5355</v>
      </c>
      <c r="E67" t="s">
        <v>5382</v>
      </c>
      <c r="F67" t="s">
        <v>3740</v>
      </c>
      <c r="G67" s="3">
        <v>7.6585648148148153E-2</v>
      </c>
      <c r="H67" s="3" t="s">
        <v>2842</v>
      </c>
      <c r="I67">
        <v>1</v>
      </c>
      <c r="J67">
        <v>50</v>
      </c>
      <c r="K67">
        <v>17</v>
      </c>
      <c r="L67">
        <f t="shared" si="4"/>
        <v>6617</v>
      </c>
      <c r="M67">
        <f t="shared" ref="M67:M130" si="7">$L$2/L67*290</f>
        <v>195.68535590146593</v>
      </c>
      <c r="N67" t="str">
        <f t="shared" si="5"/>
        <v/>
      </c>
      <c r="O67" s="15" t="str">
        <f t="shared" si="6"/>
        <v>insert into noskrien_reit (dalibnieks, rez,skriesim_db,sacensibas) values ('Zārdiņš Klāvs',6617,'','Zebrus ezera un Pokaiņu meža Stirnu buks – 19 km/Buks');</v>
      </c>
    </row>
    <row r="68" spans="1:15">
      <c r="A68" s="4" t="s">
        <v>113</v>
      </c>
      <c r="B68" t="s">
        <v>5143</v>
      </c>
      <c r="C68" t="s">
        <v>5561</v>
      </c>
      <c r="D68" t="s">
        <v>5355</v>
      </c>
      <c r="E68" t="s">
        <v>5402</v>
      </c>
      <c r="F68" t="s">
        <v>5116</v>
      </c>
      <c r="G68" s="3">
        <v>7.6759259259259263E-2</v>
      </c>
      <c r="H68" s="3" t="s">
        <v>3846</v>
      </c>
      <c r="I68">
        <v>1</v>
      </c>
      <c r="J68">
        <v>50</v>
      </c>
      <c r="K68">
        <v>32</v>
      </c>
      <c r="L68">
        <f t="shared" si="4"/>
        <v>6632</v>
      </c>
      <c r="M68">
        <f t="shared" si="7"/>
        <v>195.24276236429435</v>
      </c>
      <c r="N68" t="str">
        <f t="shared" si="5"/>
        <v/>
      </c>
      <c r="O68" s="15" t="str">
        <f t="shared" si="6"/>
        <v>insert into noskrien_reit (dalibnieks, rez,skriesim_db,sacensibas) values ('Pūce Renārs',6632,'','Zebrus ezera un Pokaiņu meža Stirnu buks – 19 km/Buks');</v>
      </c>
    </row>
    <row r="69" spans="1:15">
      <c r="A69" s="4" t="s">
        <v>114</v>
      </c>
      <c r="B69" t="s">
        <v>5012</v>
      </c>
      <c r="C69" t="s">
        <v>6371</v>
      </c>
      <c r="D69" t="s">
        <v>5355</v>
      </c>
      <c r="E69" t="s">
        <v>3743</v>
      </c>
      <c r="F69" t="s">
        <v>5097</v>
      </c>
      <c r="G69" s="3">
        <v>7.6898148148148146E-2</v>
      </c>
      <c r="H69" s="3" t="s">
        <v>3847</v>
      </c>
      <c r="I69">
        <v>1</v>
      </c>
      <c r="J69">
        <v>50</v>
      </c>
      <c r="K69">
        <v>44</v>
      </c>
      <c r="L69">
        <f t="shared" si="4"/>
        <v>6644</v>
      </c>
      <c r="M69">
        <f t="shared" si="7"/>
        <v>194.89012642986151</v>
      </c>
      <c r="N69" t="str">
        <f t="shared" si="5"/>
        <v/>
      </c>
      <c r="O69" s="15" t="str">
        <f t="shared" si="6"/>
        <v>insert into noskrien_reit (dalibnieks, rez,skriesim_db,sacensibas) values ('Jaunzems Dzintars',6644,'','Zebrus ezera un Pokaiņu meža Stirnu buks – 19 km/Buks');</v>
      </c>
    </row>
    <row r="70" spans="1:15">
      <c r="A70" s="4" t="s">
        <v>115</v>
      </c>
      <c r="B70" t="s">
        <v>4960</v>
      </c>
      <c r="C70" t="s">
        <v>6420</v>
      </c>
      <c r="D70" t="s">
        <v>5358</v>
      </c>
      <c r="F70" t="s">
        <v>3744</v>
      </c>
      <c r="G70" s="3">
        <v>7.7048611111111109E-2</v>
      </c>
      <c r="H70" s="3" t="s">
        <v>3848</v>
      </c>
      <c r="I70">
        <v>1</v>
      </c>
      <c r="J70">
        <v>50</v>
      </c>
      <c r="K70">
        <v>57</v>
      </c>
      <c r="L70">
        <f t="shared" si="4"/>
        <v>6657</v>
      </c>
      <c r="M70">
        <f t="shared" si="7"/>
        <v>194.50953883130538</v>
      </c>
      <c r="N70" t="str">
        <f t="shared" si="5"/>
        <v/>
      </c>
      <c r="O70" s="15" t="str">
        <f t="shared" si="6"/>
        <v>insert into noskrien_reit (dalibnieks, rez,skriesim_db,sacensibas) values ('Sardiko Māris',6657,'','Zebrus ezera un Pokaiņu meža Stirnu buks – 19 km/Buks');</v>
      </c>
    </row>
    <row r="71" spans="1:15">
      <c r="A71" s="4" t="s">
        <v>116</v>
      </c>
      <c r="B71" t="s">
        <v>4960</v>
      </c>
      <c r="C71" t="s">
        <v>6675</v>
      </c>
      <c r="D71" t="s">
        <v>5360</v>
      </c>
      <c r="E71" t="s">
        <v>5394</v>
      </c>
      <c r="F71" t="s">
        <v>5121</v>
      </c>
      <c r="G71" s="3">
        <v>7.7326388888888889E-2</v>
      </c>
      <c r="H71" s="3" t="s">
        <v>6770</v>
      </c>
      <c r="I71">
        <v>1</v>
      </c>
      <c r="J71">
        <v>51</v>
      </c>
      <c r="K71">
        <v>21</v>
      </c>
      <c r="L71">
        <f t="shared" si="4"/>
        <v>6681</v>
      </c>
      <c r="M71">
        <f t="shared" si="7"/>
        <v>193.81080676545426</v>
      </c>
      <c r="N71" t="str">
        <f t="shared" si="5"/>
        <v/>
      </c>
      <c r="O71" s="15" t="str">
        <f t="shared" si="6"/>
        <v>insert into noskrien_reit (dalibnieks, rez,skriesim_db,sacensibas) values ('Vīlips Māris',6681,'','Zebrus ezera un Pokaiņu meža Stirnu buks – 19 km/Buks');</v>
      </c>
    </row>
    <row r="72" spans="1:15">
      <c r="A72" s="4" t="s">
        <v>117</v>
      </c>
      <c r="B72" t="s">
        <v>5007</v>
      </c>
      <c r="C72" t="s">
        <v>7210</v>
      </c>
      <c r="D72" t="s">
        <v>5355</v>
      </c>
      <c r="E72" t="s">
        <v>5710</v>
      </c>
      <c r="F72" t="s">
        <v>5087</v>
      </c>
      <c r="G72" s="3">
        <v>7.7488425925925933E-2</v>
      </c>
      <c r="H72" s="3" t="s">
        <v>3849</v>
      </c>
      <c r="I72">
        <v>1</v>
      </c>
      <c r="J72">
        <v>51</v>
      </c>
      <c r="K72">
        <v>35</v>
      </c>
      <c r="L72">
        <f t="shared" si="4"/>
        <v>6695</v>
      </c>
      <c r="M72">
        <f t="shared" si="7"/>
        <v>193.40552651232261</v>
      </c>
      <c r="N72" t="str">
        <f t="shared" si="5"/>
        <v/>
      </c>
      <c r="O72" s="15" t="str">
        <f t="shared" si="6"/>
        <v>insert into noskrien_reit (dalibnieks, rez,skriesim_db,sacensibas) values ('Ziņģis Guntis',6695,'','Zebrus ezera un Pokaiņu meža Stirnu buks – 19 km/Buks');</v>
      </c>
    </row>
    <row r="73" spans="1:15">
      <c r="A73" s="4" t="s">
        <v>118</v>
      </c>
      <c r="B73" t="s">
        <v>5050</v>
      </c>
      <c r="C73" t="s">
        <v>5241</v>
      </c>
      <c r="D73" t="s">
        <v>5385</v>
      </c>
      <c r="E73" t="s">
        <v>5088</v>
      </c>
      <c r="F73" t="s">
        <v>5089</v>
      </c>
      <c r="G73" s="3">
        <v>7.7604166666666669E-2</v>
      </c>
      <c r="H73" s="3" t="s">
        <v>3850</v>
      </c>
      <c r="I73">
        <v>1</v>
      </c>
      <c r="J73">
        <v>51</v>
      </c>
      <c r="K73">
        <v>45</v>
      </c>
      <c r="L73">
        <f t="shared" si="4"/>
        <v>6705</v>
      </c>
      <c r="M73">
        <f t="shared" si="7"/>
        <v>193.11707680835198</v>
      </c>
      <c r="N73" t="str">
        <f t="shared" si="5"/>
        <v>y</v>
      </c>
      <c r="O73" s="15" t="str">
        <f t="shared" si="6"/>
        <v>insert into noskrien_reit (dalibnieks, rez,skriesim_db,sacensibas) values ('Bauere Anete',6705,'y','Zebrus ezera un Pokaiņu meža Stirnu buks – 19 km/Buks');</v>
      </c>
    </row>
    <row r="74" spans="1:15">
      <c r="A74" s="4" t="s">
        <v>119</v>
      </c>
      <c r="B74" t="s">
        <v>5182</v>
      </c>
      <c r="C74" t="s">
        <v>3745</v>
      </c>
      <c r="D74" t="s">
        <v>5355</v>
      </c>
      <c r="E74" t="s">
        <v>3746</v>
      </c>
      <c r="F74" t="s">
        <v>5106</v>
      </c>
      <c r="G74" s="3">
        <v>7.7604166666666669E-2</v>
      </c>
      <c r="H74" s="3" t="s">
        <v>3850</v>
      </c>
      <c r="I74">
        <v>1</v>
      </c>
      <c r="J74">
        <v>51</v>
      </c>
      <c r="K74">
        <v>45</v>
      </c>
      <c r="L74">
        <f t="shared" si="4"/>
        <v>6705</v>
      </c>
      <c r="M74">
        <f t="shared" si="7"/>
        <v>193.11707680835198</v>
      </c>
      <c r="N74" t="str">
        <f t="shared" si="5"/>
        <v/>
      </c>
      <c r="O74" s="15" t="str">
        <f t="shared" si="6"/>
        <v>insert into noskrien_reit (dalibnieks, rez,skriesim_db,sacensibas) values ('Savrinovičs Sergejs',6705,'','Zebrus ezera un Pokaiņu meža Stirnu buks – 19 km/Buks');</v>
      </c>
    </row>
    <row r="75" spans="1:15">
      <c r="A75" s="4" t="s">
        <v>120</v>
      </c>
      <c r="B75" t="s">
        <v>5125</v>
      </c>
      <c r="C75" t="s">
        <v>5126</v>
      </c>
      <c r="D75" t="s">
        <v>5355</v>
      </c>
      <c r="E75" t="s">
        <v>5088</v>
      </c>
      <c r="F75" t="s">
        <v>5099</v>
      </c>
      <c r="G75" s="3">
        <v>7.7719907407407404E-2</v>
      </c>
      <c r="H75" s="3" t="s">
        <v>3506</v>
      </c>
      <c r="I75">
        <v>1</v>
      </c>
      <c r="J75">
        <v>51</v>
      </c>
      <c r="K75">
        <v>55</v>
      </c>
      <c r="L75">
        <f t="shared" si="4"/>
        <v>6715</v>
      </c>
      <c r="M75">
        <f t="shared" si="7"/>
        <v>192.8294862248697</v>
      </c>
      <c r="N75" t="str">
        <f t="shared" si="5"/>
        <v>y</v>
      </c>
      <c r="O75" s="15" t="str">
        <f t="shared" si="6"/>
        <v>insert into noskrien_reit (dalibnieks, rez,skriesim_db,sacensibas) values ('Paeglis Tālis',6715,'y','Zebrus ezera un Pokaiņu meža Stirnu buks – 19 km/Buks');</v>
      </c>
    </row>
    <row r="76" spans="1:15">
      <c r="A76" s="4" t="s">
        <v>121</v>
      </c>
      <c r="B76" t="s">
        <v>4936</v>
      </c>
      <c r="C76" t="s">
        <v>6226</v>
      </c>
      <c r="D76" t="s">
        <v>5358</v>
      </c>
      <c r="F76" t="s">
        <v>3747</v>
      </c>
      <c r="G76" s="3">
        <v>7.7800925925925926E-2</v>
      </c>
      <c r="H76" s="3" t="s">
        <v>3851</v>
      </c>
      <c r="I76">
        <v>1</v>
      </c>
      <c r="J76">
        <v>52</v>
      </c>
      <c r="K76">
        <v>2</v>
      </c>
      <c r="L76">
        <f t="shared" si="4"/>
        <v>6722</v>
      </c>
      <c r="M76">
        <f t="shared" si="7"/>
        <v>192.62868193989885</v>
      </c>
      <c r="N76" t="str">
        <f t="shared" si="5"/>
        <v/>
      </c>
      <c r="O76" s="15" t="str">
        <f t="shared" si="6"/>
        <v>insert into noskrien_reit (dalibnieks, rez,skriesim_db,sacensibas) values ('Caune Kristaps',6722,'','Zebrus ezera un Pokaiņu meža Stirnu buks – 19 km/Buks');</v>
      </c>
    </row>
    <row r="77" spans="1:15">
      <c r="A77" s="4" t="s">
        <v>122</v>
      </c>
      <c r="B77" t="s">
        <v>4969</v>
      </c>
      <c r="C77" t="s">
        <v>5028</v>
      </c>
      <c r="D77" t="s">
        <v>5355</v>
      </c>
      <c r="F77" t="s">
        <v>5089</v>
      </c>
      <c r="G77" s="3">
        <v>7.7986111111111103E-2</v>
      </c>
      <c r="H77" s="3" t="s">
        <v>3507</v>
      </c>
      <c r="I77">
        <v>1</v>
      </c>
      <c r="J77">
        <v>52</v>
      </c>
      <c r="K77">
        <v>18</v>
      </c>
      <c r="L77">
        <f t="shared" si="4"/>
        <v>6738</v>
      </c>
      <c r="M77">
        <f t="shared" si="7"/>
        <v>192.17126743840902</v>
      </c>
      <c r="N77" t="str">
        <f t="shared" si="5"/>
        <v/>
      </c>
      <c r="O77" s="15" t="str">
        <f t="shared" si="6"/>
        <v>insert into noskrien_reit (dalibnieks, rez,skriesim_db,sacensibas) values ('Krauklis Mārtiņš',6738,'','Zebrus ezera un Pokaiņu meža Stirnu buks – 19 km/Buks');</v>
      </c>
    </row>
    <row r="78" spans="1:15">
      <c r="A78" s="4" t="s">
        <v>123</v>
      </c>
      <c r="B78" t="s">
        <v>4939</v>
      </c>
      <c r="C78" t="s">
        <v>7213</v>
      </c>
      <c r="D78" t="s">
        <v>5355</v>
      </c>
      <c r="E78" t="s">
        <v>3748</v>
      </c>
      <c r="F78" t="s">
        <v>5089</v>
      </c>
      <c r="G78" s="3">
        <v>7.8333333333333324E-2</v>
      </c>
      <c r="H78" s="3" t="s">
        <v>3852</v>
      </c>
      <c r="I78">
        <v>1</v>
      </c>
      <c r="J78">
        <v>52</v>
      </c>
      <c r="K78">
        <v>48</v>
      </c>
      <c r="L78">
        <f t="shared" si="4"/>
        <v>6768</v>
      </c>
      <c r="M78">
        <f t="shared" si="7"/>
        <v>191.31944444444443</v>
      </c>
      <c r="N78" t="str">
        <f t="shared" si="5"/>
        <v/>
      </c>
      <c r="O78" s="15" t="str">
        <f t="shared" si="6"/>
        <v>insert into noskrien_reit (dalibnieks, rez,skriesim_db,sacensibas) values ('Barsukovs Dainis',6768,'','Zebrus ezera un Pokaiņu meža Stirnu buks – 19 km/Buks');</v>
      </c>
    </row>
    <row r="79" spans="1:15">
      <c r="A79" s="4" t="s">
        <v>124</v>
      </c>
      <c r="B79" t="s">
        <v>4975</v>
      </c>
      <c r="C79" t="s">
        <v>4982</v>
      </c>
      <c r="D79" t="s">
        <v>5355</v>
      </c>
      <c r="E79" t="s">
        <v>3749</v>
      </c>
      <c r="F79" t="s">
        <v>5085</v>
      </c>
      <c r="G79" s="3">
        <v>7.8379629629629632E-2</v>
      </c>
      <c r="H79" s="3" t="s">
        <v>3853</v>
      </c>
      <c r="I79">
        <v>1</v>
      </c>
      <c r="J79">
        <v>52</v>
      </c>
      <c r="K79">
        <v>52</v>
      </c>
      <c r="L79">
        <f t="shared" si="4"/>
        <v>6772</v>
      </c>
      <c r="M79">
        <f t="shared" si="7"/>
        <v>191.20643827525103</v>
      </c>
      <c r="N79" t="str">
        <f t="shared" si="5"/>
        <v/>
      </c>
      <c r="O79" s="15" t="str">
        <f t="shared" si="6"/>
        <v>insert into noskrien_reit (dalibnieks, rez,skriesim_db,sacensibas) values ('Puriņš Jānis',6772,'','Zebrus ezera un Pokaiņu meža Stirnu buks – 19 km/Buks');</v>
      </c>
    </row>
    <row r="80" spans="1:15">
      <c r="A80" s="4" t="s">
        <v>125</v>
      </c>
      <c r="B80" t="s">
        <v>5007</v>
      </c>
      <c r="C80" t="s">
        <v>6205</v>
      </c>
      <c r="D80" t="s">
        <v>5358</v>
      </c>
      <c r="E80" t="s">
        <v>5195</v>
      </c>
      <c r="F80" t="s">
        <v>5115</v>
      </c>
      <c r="G80" s="3">
        <v>7.8530092592592596E-2</v>
      </c>
      <c r="H80" s="3" t="s">
        <v>2843</v>
      </c>
      <c r="I80">
        <v>1</v>
      </c>
      <c r="J80">
        <v>53</v>
      </c>
      <c r="K80">
        <v>5</v>
      </c>
      <c r="L80">
        <f t="shared" si="4"/>
        <v>6785</v>
      </c>
      <c r="M80">
        <f t="shared" si="7"/>
        <v>190.84008843036111</v>
      </c>
      <c r="N80" t="str">
        <f t="shared" si="5"/>
        <v/>
      </c>
      <c r="O80" s="15" t="str">
        <f t="shared" si="6"/>
        <v>insert into noskrien_reit (dalibnieks, rez,skriesim_db,sacensibas) values ('Strautiņš Guntis',6785,'','Zebrus ezera un Pokaiņu meža Stirnu buks – 19 km/Buks');</v>
      </c>
    </row>
    <row r="81" spans="1:15">
      <c r="A81" s="4" t="s">
        <v>126</v>
      </c>
      <c r="B81" t="s">
        <v>5221</v>
      </c>
      <c r="C81" t="s">
        <v>5203</v>
      </c>
      <c r="D81" t="s">
        <v>5379</v>
      </c>
      <c r="F81" t="s">
        <v>5160</v>
      </c>
      <c r="G81" s="3">
        <v>7.8692129629629626E-2</v>
      </c>
      <c r="H81" s="3" t="s">
        <v>3508</v>
      </c>
      <c r="I81">
        <v>1</v>
      </c>
      <c r="J81">
        <v>53</v>
      </c>
      <c r="K81">
        <v>19</v>
      </c>
      <c r="L81">
        <f t="shared" si="4"/>
        <v>6799</v>
      </c>
      <c r="M81">
        <f t="shared" si="7"/>
        <v>190.44712457714368</v>
      </c>
      <c r="N81" t="str">
        <f t="shared" si="5"/>
        <v/>
      </c>
      <c r="O81" s="15" t="str">
        <f t="shared" si="6"/>
        <v>insert into noskrien_reit (dalibnieks, rez,skriesim_db,sacensibas) values ('Boldāne Ilze',6799,'','Zebrus ezera un Pokaiņu meža Stirnu buks – 19 km/Buks');</v>
      </c>
    </row>
    <row r="82" spans="1:15">
      <c r="A82" s="4" t="s">
        <v>127</v>
      </c>
      <c r="B82" t="s">
        <v>4969</v>
      </c>
      <c r="C82" t="s">
        <v>5020</v>
      </c>
      <c r="D82" t="s">
        <v>5355</v>
      </c>
      <c r="E82" t="s">
        <v>5400</v>
      </c>
      <c r="F82" t="s">
        <v>5089</v>
      </c>
      <c r="G82" s="3">
        <v>7.8923611111111111E-2</v>
      </c>
      <c r="H82" s="3" t="s">
        <v>6783</v>
      </c>
      <c r="I82">
        <v>1</v>
      </c>
      <c r="J82">
        <v>53</v>
      </c>
      <c r="K82">
        <v>39</v>
      </c>
      <c r="L82">
        <f t="shared" si="4"/>
        <v>6819</v>
      </c>
      <c r="M82">
        <f t="shared" si="7"/>
        <v>189.88854670772841</v>
      </c>
      <c r="N82" t="str">
        <f t="shared" si="5"/>
        <v/>
      </c>
      <c r="O82" s="15" t="str">
        <f t="shared" si="6"/>
        <v>insert into noskrien_reit (dalibnieks, rez,skriesim_db,sacensibas) values ('Pētersons Mārtiņš',6819,'','Zebrus ezera un Pokaiņu meža Stirnu buks – 19 km/Buks');</v>
      </c>
    </row>
    <row r="83" spans="1:15">
      <c r="A83" s="4" t="s">
        <v>128</v>
      </c>
      <c r="B83" t="s">
        <v>5001</v>
      </c>
      <c r="C83" t="s">
        <v>4982</v>
      </c>
      <c r="D83" t="s">
        <v>5360</v>
      </c>
      <c r="F83" t="s">
        <v>5124</v>
      </c>
      <c r="G83" s="3">
        <v>7.9537037037037031E-2</v>
      </c>
      <c r="H83" s="3" t="s">
        <v>3854</v>
      </c>
      <c r="I83">
        <v>1</v>
      </c>
      <c r="J83">
        <v>54</v>
      </c>
      <c r="K83">
        <v>32</v>
      </c>
      <c r="L83">
        <f t="shared" si="4"/>
        <v>6872</v>
      </c>
      <c r="M83">
        <f t="shared" si="7"/>
        <v>188.42403958090804</v>
      </c>
      <c r="N83" t="str">
        <f t="shared" si="5"/>
        <v/>
      </c>
      <c r="O83" s="15" t="str">
        <f t="shared" si="6"/>
        <v>insert into noskrien_reit (dalibnieks, rez,skriesim_db,sacensibas) values ('Puriņš Viesturs',6872,'','Zebrus ezera un Pokaiņu meža Stirnu buks – 19 km/Buks');</v>
      </c>
    </row>
    <row r="84" spans="1:15">
      <c r="A84" s="4" t="s">
        <v>129</v>
      </c>
      <c r="B84" t="s">
        <v>5263</v>
      </c>
      <c r="C84" t="s">
        <v>6684</v>
      </c>
      <c r="D84" t="s">
        <v>5355</v>
      </c>
      <c r="F84" t="s">
        <v>3750</v>
      </c>
      <c r="G84" s="3">
        <v>7.9571759259259259E-2</v>
      </c>
      <c r="H84" s="3" t="s">
        <v>2844</v>
      </c>
      <c r="I84">
        <v>1</v>
      </c>
      <c r="J84">
        <v>54</v>
      </c>
      <c r="K84">
        <v>35</v>
      </c>
      <c r="L84">
        <f t="shared" si="4"/>
        <v>6875</v>
      </c>
      <c r="M84">
        <f t="shared" si="7"/>
        <v>188.34181818181818</v>
      </c>
      <c r="N84" t="str">
        <f t="shared" si="5"/>
        <v/>
      </c>
      <c r="O84" s="15" t="str">
        <f t="shared" si="6"/>
        <v>insert into noskrien_reit (dalibnieks, rez,skriesim_db,sacensibas) values ('Zilveris Lauris',6875,'','Zebrus ezera un Pokaiņu meža Stirnu buks – 19 km/Buks');</v>
      </c>
    </row>
    <row r="85" spans="1:15">
      <c r="A85" s="4" t="s">
        <v>130</v>
      </c>
      <c r="B85" t="s">
        <v>5262</v>
      </c>
      <c r="C85" t="s">
        <v>5136</v>
      </c>
      <c r="D85" t="s">
        <v>5360</v>
      </c>
      <c r="F85" t="s">
        <v>5089</v>
      </c>
      <c r="G85" s="3">
        <v>7.9618055555555553E-2</v>
      </c>
      <c r="H85" s="3" t="s">
        <v>3855</v>
      </c>
      <c r="I85">
        <v>1</v>
      </c>
      <c r="J85">
        <v>54</v>
      </c>
      <c r="K85">
        <v>39</v>
      </c>
      <c r="L85">
        <f t="shared" si="4"/>
        <v>6879</v>
      </c>
      <c r="M85">
        <f t="shared" si="7"/>
        <v>188.23230120657072</v>
      </c>
      <c r="N85" t="str">
        <f t="shared" si="5"/>
        <v/>
      </c>
      <c r="O85" s="15" t="str">
        <f t="shared" si="6"/>
        <v>insert into noskrien_reit (dalibnieks, rez,skriesim_db,sacensibas) values ('Ozoliņš Arvīds',6879,'','Zebrus ezera un Pokaiņu meža Stirnu buks – 19 km/Buks');</v>
      </c>
    </row>
    <row r="86" spans="1:15">
      <c r="A86" s="4" t="s">
        <v>131</v>
      </c>
      <c r="B86" t="s">
        <v>5278</v>
      </c>
      <c r="C86" t="s">
        <v>6433</v>
      </c>
      <c r="D86" t="s">
        <v>5360</v>
      </c>
      <c r="E86" t="s">
        <v>5647</v>
      </c>
      <c r="F86" t="s">
        <v>5087</v>
      </c>
      <c r="G86" s="3">
        <v>7.9675925925925928E-2</v>
      </c>
      <c r="H86" s="3" t="s">
        <v>6624</v>
      </c>
      <c r="I86">
        <v>1</v>
      </c>
      <c r="J86">
        <v>54</v>
      </c>
      <c r="K86">
        <v>44</v>
      </c>
      <c r="L86">
        <f t="shared" si="4"/>
        <v>6884</v>
      </c>
      <c r="M86">
        <f t="shared" si="7"/>
        <v>188.0955839628123</v>
      </c>
      <c r="N86" t="str">
        <f t="shared" si="5"/>
        <v/>
      </c>
      <c r="O86" s="15" t="str">
        <f t="shared" si="6"/>
        <v>insert into noskrien_reit (dalibnieks, rez,skriesim_db,sacensibas) values ('Piņķis Ēriks',6884,'','Zebrus ezera un Pokaiņu meža Stirnu buks – 19 km/Buks');</v>
      </c>
    </row>
    <row r="87" spans="1:15">
      <c r="A87" s="4" t="s">
        <v>132</v>
      </c>
      <c r="B87" t="s">
        <v>5286</v>
      </c>
      <c r="C87" t="s">
        <v>6452</v>
      </c>
      <c r="D87" t="s">
        <v>5360</v>
      </c>
      <c r="E87" t="s">
        <v>3751</v>
      </c>
      <c r="F87" t="s">
        <v>5184</v>
      </c>
      <c r="G87" s="3">
        <v>7.9745370370370369E-2</v>
      </c>
      <c r="H87" s="3" t="s">
        <v>3856</v>
      </c>
      <c r="I87">
        <v>1</v>
      </c>
      <c r="J87">
        <v>54</v>
      </c>
      <c r="K87">
        <v>50</v>
      </c>
      <c r="L87">
        <f t="shared" si="4"/>
        <v>6890</v>
      </c>
      <c r="M87">
        <f t="shared" si="7"/>
        <v>187.93178519593616</v>
      </c>
      <c r="N87" t="str">
        <f t="shared" si="5"/>
        <v/>
      </c>
      <c r="O87" s="15" t="str">
        <f t="shared" si="6"/>
        <v>insert into noskrien_reit (dalibnieks, rez,skriesim_db,sacensibas) values ('Krumbergs Agris',6890,'','Zebrus ezera un Pokaiņu meža Stirnu buks – 19 km/Buks');</v>
      </c>
    </row>
    <row r="88" spans="1:15">
      <c r="A88" s="4" t="s">
        <v>133</v>
      </c>
      <c r="B88" t="s">
        <v>5205</v>
      </c>
      <c r="C88" t="s">
        <v>6679</v>
      </c>
      <c r="D88" t="s">
        <v>5360</v>
      </c>
      <c r="F88" t="s">
        <v>5089</v>
      </c>
      <c r="G88" s="3">
        <v>7.9814814814814811E-2</v>
      </c>
      <c r="H88" s="3" t="s">
        <v>7185</v>
      </c>
      <c r="I88">
        <v>1</v>
      </c>
      <c r="J88">
        <v>54</v>
      </c>
      <c r="K88">
        <v>56</v>
      </c>
      <c r="L88">
        <f t="shared" si="4"/>
        <v>6896</v>
      </c>
      <c r="M88">
        <f t="shared" si="7"/>
        <v>187.76827146171695</v>
      </c>
      <c r="N88" t="str">
        <f t="shared" si="5"/>
        <v/>
      </c>
      <c r="O88" s="15" t="str">
        <f t="shared" si="6"/>
        <v>insert into noskrien_reit (dalibnieks, rez,skriesim_db,sacensibas) values ('Bura Eduards',6896,'','Zebrus ezera un Pokaiņu meža Stirnu buks – 19 km/Buks');</v>
      </c>
    </row>
    <row r="89" spans="1:15">
      <c r="A89" s="4" t="s">
        <v>134</v>
      </c>
      <c r="B89" t="s">
        <v>5061</v>
      </c>
      <c r="C89" t="s">
        <v>5201</v>
      </c>
      <c r="D89" t="s">
        <v>5360</v>
      </c>
      <c r="E89" t="s">
        <v>3752</v>
      </c>
      <c r="F89" t="s">
        <v>5089</v>
      </c>
      <c r="G89" s="3">
        <v>7.9826388888888891E-2</v>
      </c>
      <c r="H89" s="3" t="s">
        <v>7186</v>
      </c>
      <c r="I89">
        <v>1</v>
      </c>
      <c r="J89">
        <v>54</v>
      </c>
      <c r="K89">
        <v>57</v>
      </c>
      <c r="L89">
        <f t="shared" si="4"/>
        <v>6897</v>
      </c>
      <c r="M89">
        <f t="shared" si="7"/>
        <v>187.74104683195591</v>
      </c>
      <c r="N89" t="str">
        <f t="shared" si="5"/>
        <v/>
      </c>
      <c r="O89" s="15" t="str">
        <f t="shared" si="6"/>
        <v>insert into noskrien_reit (dalibnieks, rez,skriesim_db,sacensibas) values ('Kārkliņš Kaspars',6897,'','Zebrus ezera un Pokaiņu meža Stirnu buks – 19 km/Buks');</v>
      </c>
    </row>
    <row r="90" spans="1:15">
      <c r="A90" s="4" t="s">
        <v>135</v>
      </c>
      <c r="B90" t="s">
        <v>5305</v>
      </c>
      <c r="C90" t="s">
        <v>5306</v>
      </c>
      <c r="D90" t="s">
        <v>5360</v>
      </c>
      <c r="E90" t="s">
        <v>5085</v>
      </c>
      <c r="F90" t="s">
        <v>5085</v>
      </c>
      <c r="G90" s="3">
        <v>8.0023148148148149E-2</v>
      </c>
      <c r="H90" s="3" t="s">
        <v>3857</v>
      </c>
      <c r="I90">
        <v>1</v>
      </c>
      <c r="J90">
        <v>55</v>
      </c>
      <c r="K90">
        <v>14</v>
      </c>
      <c r="L90">
        <f t="shared" si="4"/>
        <v>6914</v>
      </c>
      <c r="M90">
        <f t="shared" si="7"/>
        <v>187.27943303442291</v>
      </c>
      <c r="N90" t="str">
        <f t="shared" si="5"/>
        <v/>
      </c>
      <c r="O90" s="15" t="str">
        <f t="shared" si="6"/>
        <v>insert into noskrien_reit (dalibnieks, rez,skriesim_db,sacensibas) values ('Grunckis Erlens',6914,'','Zebrus ezera un Pokaiņu meža Stirnu buks – 19 km/Buks');</v>
      </c>
    </row>
    <row r="91" spans="1:15">
      <c r="A91" s="4" t="s">
        <v>136</v>
      </c>
      <c r="B91" t="s">
        <v>4960</v>
      </c>
      <c r="C91" t="s">
        <v>5206</v>
      </c>
      <c r="D91" t="s">
        <v>5358</v>
      </c>
      <c r="F91" t="s">
        <v>5089</v>
      </c>
      <c r="G91" s="3">
        <v>8.0115740740740737E-2</v>
      </c>
      <c r="H91" s="3" t="s">
        <v>6791</v>
      </c>
      <c r="I91">
        <v>1</v>
      </c>
      <c r="J91">
        <v>55</v>
      </c>
      <c r="K91">
        <v>22</v>
      </c>
      <c r="L91">
        <f t="shared" si="4"/>
        <v>6922</v>
      </c>
      <c r="M91">
        <f t="shared" si="7"/>
        <v>187.06298757584514</v>
      </c>
      <c r="N91" t="str">
        <f t="shared" si="5"/>
        <v/>
      </c>
      <c r="O91" s="15" t="str">
        <f t="shared" si="6"/>
        <v>insert into noskrien_reit (dalibnieks, rez,skriesim_db,sacensibas) values ('Petrovs Māris',6922,'','Zebrus ezera un Pokaiņu meža Stirnu buks – 19 km/Buks');</v>
      </c>
    </row>
    <row r="92" spans="1:15">
      <c r="A92" s="4" t="s">
        <v>137</v>
      </c>
      <c r="B92" t="s">
        <v>4990</v>
      </c>
      <c r="C92" t="s">
        <v>3753</v>
      </c>
      <c r="D92" t="s">
        <v>5355</v>
      </c>
      <c r="E92" t="s">
        <v>6330</v>
      </c>
      <c r="G92" s="3">
        <v>8.0162037037037046E-2</v>
      </c>
      <c r="H92" s="3" t="s">
        <v>3858</v>
      </c>
      <c r="I92">
        <v>1</v>
      </c>
      <c r="J92">
        <v>55</v>
      </c>
      <c r="K92">
        <v>26</v>
      </c>
      <c r="L92">
        <f t="shared" si="4"/>
        <v>6926</v>
      </c>
      <c r="M92">
        <f t="shared" si="7"/>
        <v>186.95495235345078</v>
      </c>
      <c r="N92" t="str">
        <f t="shared" si="5"/>
        <v/>
      </c>
      <c r="O92" s="15" t="str">
        <f t="shared" si="6"/>
        <v>insert into noskrien_reit (dalibnieks, rez,skriesim_db,sacensibas) values ('Brālītis Ainārs',6926,'','Zebrus ezera un Pokaiņu meža Stirnu buks – 19 km/Buks');</v>
      </c>
    </row>
    <row r="93" spans="1:15">
      <c r="A93" s="4" t="s">
        <v>138</v>
      </c>
      <c r="B93" t="s">
        <v>6693</v>
      </c>
      <c r="C93" t="s">
        <v>6694</v>
      </c>
      <c r="D93" t="s">
        <v>5379</v>
      </c>
      <c r="E93" t="s">
        <v>5411</v>
      </c>
      <c r="F93" t="s">
        <v>5096</v>
      </c>
      <c r="G93" s="3">
        <v>8.0289351851851862E-2</v>
      </c>
      <c r="H93" s="3" t="s">
        <v>3859</v>
      </c>
      <c r="I93">
        <v>1</v>
      </c>
      <c r="J93">
        <v>55</v>
      </c>
      <c r="K93">
        <v>37</v>
      </c>
      <c r="L93">
        <f t="shared" si="4"/>
        <v>6937</v>
      </c>
      <c r="M93">
        <f t="shared" si="7"/>
        <v>186.65849790975926</v>
      </c>
      <c r="N93" t="str">
        <f t="shared" si="5"/>
        <v/>
      </c>
      <c r="O93" s="15" t="str">
        <f t="shared" si="6"/>
        <v>insert into noskrien_reit (dalibnieks, rez,skriesim_db,sacensibas) values ('Freija Džanita',6937,'','Zebrus ezera un Pokaiņu meža Stirnu buks – 19 km/Buks');</v>
      </c>
    </row>
    <row r="94" spans="1:15">
      <c r="A94" s="4" t="s">
        <v>139</v>
      </c>
      <c r="B94" t="s">
        <v>5069</v>
      </c>
      <c r="C94" t="s">
        <v>3754</v>
      </c>
      <c r="D94" t="s">
        <v>5355</v>
      </c>
      <c r="F94" t="s">
        <v>5089</v>
      </c>
      <c r="G94" s="3">
        <v>8.0486111111111105E-2</v>
      </c>
      <c r="H94" s="3" t="s">
        <v>3860</v>
      </c>
      <c r="I94">
        <v>1</v>
      </c>
      <c r="J94">
        <v>55</v>
      </c>
      <c r="K94">
        <v>54</v>
      </c>
      <c r="L94">
        <f t="shared" si="4"/>
        <v>6954</v>
      </c>
      <c r="M94">
        <f t="shared" si="7"/>
        <v>186.20218579234975</v>
      </c>
      <c r="N94" t="str">
        <f t="shared" si="5"/>
        <v/>
      </c>
      <c r="O94" s="15" t="str">
        <f t="shared" si="6"/>
        <v>insert into noskrien_reit (dalibnieks, rez,skriesim_db,sacensibas) values ('Ķeķers Matīss',6954,'','Zebrus ezera un Pokaiņu meža Stirnu buks – 19 km/Buks');</v>
      </c>
    </row>
    <row r="95" spans="1:15">
      <c r="A95" s="4" t="s">
        <v>140</v>
      </c>
      <c r="B95" t="s">
        <v>5058</v>
      </c>
      <c r="C95" t="s">
        <v>3755</v>
      </c>
      <c r="D95" t="s">
        <v>5355</v>
      </c>
      <c r="F95" t="s">
        <v>5089</v>
      </c>
      <c r="G95" s="3">
        <v>8.0532407407407414E-2</v>
      </c>
      <c r="H95" s="3" t="s">
        <v>3861</v>
      </c>
      <c r="I95">
        <v>1</v>
      </c>
      <c r="J95">
        <v>55</v>
      </c>
      <c r="K95">
        <v>58</v>
      </c>
      <c r="L95">
        <f t="shared" si="4"/>
        <v>6958</v>
      </c>
      <c r="M95">
        <f t="shared" si="7"/>
        <v>186.09514228226504</v>
      </c>
      <c r="N95" t="str">
        <f t="shared" si="5"/>
        <v/>
      </c>
      <c r="O95" s="15" t="str">
        <f t="shared" si="6"/>
        <v>insert into noskrien_reit (dalibnieks, rez,skriesim_db,sacensibas) values ('Seiksts Ivars',6958,'','Zebrus ezera un Pokaiņu meža Stirnu buks – 19 km/Buks');</v>
      </c>
    </row>
    <row r="96" spans="1:15">
      <c r="A96" s="4" t="s">
        <v>141</v>
      </c>
      <c r="B96" t="s">
        <v>5175</v>
      </c>
      <c r="C96" t="s">
        <v>6497</v>
      </c>
      <c r="D96" t="s">
        <v>5355</v>
      </c>
      <c r="F96" t="s">
        <v>5089</v>
      </c>
      <c r="G96" s="3">
        <v>8.0625000000000002E-2</v>
      </c>
      <c r="H96" s="3" t="s">
        <v>2846</v>
      </c>
      <c r="I96">
        <v>1</v>
      </c>
      <c r="J96">
        <v>56</v>
      </c>
      <c r="K96">
        <v>6</v>
      </c>
      <c r="L96">
        <f t="shared" si="4"/>
        <v>6966</v>
      </c>
      <c r="M96">
        <f t="shared" si="7"/>
        <v>185.88142405971863</v>
      </c>
      <c r="N96" t="str">
        <f t="shared" si="5"/>
        <v/>
      </c>
      <c r="O96" s="15" t="str">
        <f t="shared" si="6"/>
        <v>insert into noskrien_reit (dalibnieks, rez,skriesim_db,sacensibas) values ('Cinis Kārlis',6966,'','Zebrus ezera un Pokaiņu meža Stirnu buks – 19 km/Buks');</v>
      </c>
    </row>
    <row r="97" spans="1:15">
      <c r="A97" s="4" t="s">
        <v>142</v>
      </c>
      <c r="B97" t="s">
        <v>4956</v>
      </c>
      <c r="C97" t="s">
        <v>6453</v>
      </c>
      <c r="D97" t="s">
        <v>5355</v>
      </c>
      <c r="F97" t="s">
        <v>5089</v>
      </c>
      <c r="G97" s="3">
        <v>8.0810185185185179E-2</v>
      </c>
      <c r="H97" s="3" t="s">
        <v>3509</v>
      </c>
      <c r="I97">
        <v>1</v>
      </c>
      <c r="J97">
        <v>56</v>
      </c>
      <c r="K97">
        <v>22</v>
      </c>
      <c r="L97">
        <f t="shared" si="4"/>
        <v>6982</v>
      </c>
      <c r="M97">
        <f t="shared" si="7"/>
        <v>185.45545688914353</v>
      </c>
      <c r="N97" t="str">
        <f t="shared" si="5"/>
        <v/>
      </c>
      <c r="O97" s="15" t="str">
        <f t="shared" si="6"/>
        <v>insert into noskrien_reit (dalibnieks, rez,skriesim_db,sacensibas) values ('Šīmanis Gatis',6982,'','Zebrus ezera un Pokaiņu meža Stirnu buks – 19 km/Buks');</v>
      </c>
    </row>
    <row r="98" spans="1:15">
      <c r="A98" s="4" t="s">
        <v>143</v>
      </c>
      <c r="B98" t="s">
        <v>4967</v>
      </c>
      <c r="C98" t="s">
        <v>4968</v>
      </c>
      <c r="D98" t="s">
        <v>5368</v>
      </c>
      <c r="E98" t="s">
        <v>5088</v>
      </c>
      <c r="F98" t="s">
        <v>5089</v>
      </c>
      <c r="G98" s="3">
        <v>8.0891203703703715E-2</v>
      </c>
      <c r="H98" s="3" t="s">
        <v>3862</v>
      </c>
      <c r="I98">
        <v>1</v>
      </c>
      <c r="J98">
        <v>56</v>
      </c>
      <c r="K98">
        <v>29</v>
      </c>
      <c r="L98">
        <f t="shared" si="4"/>
        <v>6989</v>
      </c>
      <c r="M98">
        <f t="shared" si="7"/>
        <v>185.26970954356847</v>
      </c>
      <c r="N98" t="str">
        <f t="shared" si="5"/>
        <v>y</v>
      </c>
      <c r="O98" s="15" t="str">
        <f t="shared" si="6"/>
        <v>insert into noskrien_reit (dalibnieks, rez,skriesim_db,sacensibas) values ('Beldava Linda',6989,'y','Zebrus ezera un Pokaiņu meža Stirnu buks – 19 km/Buks');</v>
      </c>
    </row>
    <row r="99" spans="1:15">
      <c r="A99" s="4" t="s">
        <v>144</v>
      </c>
      <c r="B99" t="s">
        <v>5168</v>
      </c>
      <c r="C99" t="s">
        <v>5571</v>
      </c>
      <c r="D99" t="s">
        <v>5360</v>
      </c>
      <c r="E99" t="s">
        <v>5647</v>
      </c>
      <c r="F99" t="s">
        <v>5087</v>
      </c>
      <c r="G99" s="3">
        <v>8.0925925925925915E-2</v>
      </c>
      <c r="H99" s="3" t="s">
        <v>3863</v>
      </c>
      <c r="I99">
        <v>1</v>
      </c>
      <c r="J99">
        <v>56</v>
      </c>
      <c r="K99">
        <v>32</v>
      </c>
      <c r="L99">
        <f t="shared" si="4"/>
        <v>6992</v>
      </c>
      <c r="M99">
        <f t="shared" si="7"/>
        <v>185.19021739130434</v>
      </c>
      <c r="N99" t="str">
        <f t="shared" si="5"/>
        <v/>
      </c>
      <c r="O99" s="15" t="str">
        <f t="shared" si="6"/>
        <v>insert into noskrien_reit (dalibnieks, rez,skriesim_db,sacensibas) values ('Zariņš Juris',6992,'','Zebrus ezera un Pokaiņu meža Stirnu buks – 19 km/Buks');</v>
      </c>
    </row>
    <row r="100" spans="1:15">
      <c r="A100" s="4" t="s">
        <v>145</v>
      </c>
      <c r="B100" t="s">
        <v>5168</v>
      </c>
      <c r="C100" t="s">
        <v>6687</v>
      </c>
      <c r="D100" t="s">
        <v>5360</v>
      </c>
      <c r="F100" t="s">
        <v>5097</v>
      </c>
      <c r="G100" s="3">
        <v>8.0949074074074076E-2</v>
      </c>
      <c r="H100" s="3" t="s">
        <v>6626</v>
      </c>
      <c r="I100">
        <v>1</v>
      </c>
      <c r="J100">
        <v>56</v>
      </c>
      <c r="K100">
        <v>34</v>
      </c>
      <c r="L100">
        <f t="shared" si="4"/>
        <v>6994</v>
      </c>
      <c r="M100">
        <f t="shared" si="7"/>
        <v>185.13726050900772</v>
      </c>
      <c r="N100" t="str">
        <f t="shared" si="5"/>
        <v/>
      </c>
      <c r="O100" s="15" t="str">
        <f t="shared" si="6"/>
        <v>insert into noskrien_reit (dalibnieks, rez,skriesim_db,sacensibas) values ('Līpacis Juris',6994,'','Zebrus ezera un Pokaiņu meža Stirnu buks – 19 km/Buks');</v>
      </c>
    </row>
    <row r="101" spans="1:15">
      <c r="A101" s="4" t="s">
        <v>146</v>
      </c>
      <c r="B101" t="s">
        <v>4969</v>
      </c>
      <c r="C101" t="s">
        <v>5584</v>
      </c>
      <c r="D101" t="s">
        <v>5358</v>
      </c>
      <c r="E101" t="s">
        <v>3756</v>
      </c>
      <c r="F101" t="s">
        <v>5089</v>
      </c>
      <c r="G101" s="3">
        <v>8.1180555555555547E-2</v>
      </c>
      <c r="H101" s="3" t="s">
        <v>3864</v>
      </c>
      <c r="I101">
        <v>1</v>
      </c>
      <c r="J101">
        <v>56</v>
      </c>
      <c r="K101">
        <v>54</v>
      </c>
      <c r="L101">
        <f t="shared" si="4"/>
        <v>7014</v>
      </c>
      <c r="M101">
        <f t="shared" si="7"/>
        <v>184.60935272312517</v>
      </c>
      <c r="N101" t="str">
        <f t="shared" si="5"/>
        <v/>
      </c>
      <c r="O101" s="15" t="str">
        <f t="shared" si="6"/>
        <v>insert into noskrien_reit (dalibnieks, rez,skriesim_db,sacensibas) values ('Zemturis Mārtiņš',7014,'','Zebrus ezera un Pokaiņu meža Stirnu buks – 19 km/Buks');</v>
      </c>
    </row>
    <row r="102" spans="1:15">
      <c r="A102" s="4" t="s">
        <v>147</v>
      </c>
      <c r="B102" t="s">
        <v>5507</v>
      </c>
      <c r="C102" t="s">
        <v>6507</v>
      </c>
      <c r="D102" t="s">
        <v>5355</v>
      </c>
      <c r="F102" t="s">
        <v>5184</v>
      </c>
      <c r="G102" s="3">
        <v>8.1574074074074077E-2</v>
      </c>
      <c r="H102" s="3" t="s">
        <v>3865</v>
      </c>
      <c r="I102">
        <v>1</v>
      </c>
      <c r="J102">
        <v>57</v>
      </c>
      <c r="K102">
        <v>28</v>
      </c>
      <c r="L102">
        <f t="shared" si="4"/>
        <v>7048</v>
      </c>
      <c r="M102">
        <f t="shared" si="7"/>
        <v>183.71878547105561</v>
      </c>
      <c r="N102" t="str">
        <f t="shared" si="5"/>
        <v/>
      </c>
      <c r="O102" s="15" t="str">
        <f t="shared" si="6"/>
        <v>insert into noskrien_reit (dalibnieks, rez,skriesim_db,sacensibas) values ('Bisenieks Ilgvars',7048,'','Zebrus ezera un Pokaiņu meža Stirnu buks – 19 km/Buks');</v>
      </c>
    </row>
    <row r="103" spans="1:15">
      <c r="A103" s="4" t="s">
        <v>148</v>
      </c>
      <c r="B103" t="s">
        <v>4945</v>
      </c>
      <c r="C103" t="s">
        <v>3757</v>
      </c>
      <c r="D103" t="s">
        <v>5368</v>
      </c>
      <c r="F103" t="s">
        <v>5089</v>
      </c>
      <c r="G103" s="3">
        <v>8.1805555555555562E-2</v>
      </c>
      <c r="H103" s="3" t="s">
        <v>7188</v>
      </c>
      <c r="I103">
        <v>1</v>
      </c>
      <c r="J103">
        <v>57</v>
      </c>
      <c r="K103">
        <v>48</v>
      </c>
      <c r="L103">
        <f t="shared" si="4"/>
        <v>7068</v>
      </c>
      <c r="M103">
        <f t="shared" si="7"/>
        <v>183.19892473118279</v>
      </c>
      <c r="N103" t="str">
        <f t="shared" si="5"/>
        <v/>
      </c>
      <c r="O103" s="15" t="str">
        <f t="shared" si="6"/>
        <v>insert into noskrien_reit (dalibnieks, rez,skriesim_db,sacensibas) values ('Tetere Dace',7068,'','Zebrus ezera un Pokaiņu meža Stirnu buks – 19 km/Buks');</v>
      </c>
    </row>
    <row r="104" spans="1:15">
      <c r="A104" s="4" t="s">
        <v>149</v>
      </c>
      <c r="B104" t="s">
        <v>5261</v>
      </c>
      <c r="C104" t="s">
        <v>6357</v>
      </c>
      <c r="D104" t="s">
        <v>5355</v>
      </c>
      <c r="F104" t="s">
        <v>3547</v>
      </c>
      <c r="G104" s="3">
        <v>8.1921296296296298E-2</v>
      </c>
      <c r="H104" s="3" t="s">
        <v>7189</v>
      </c>
      <c r="I104">
        <v>1</v>
      </c>
      <c r="J104">
        <v>57</v>
      </c>
      <c r="K104">
        <v>58</v>
      </c>
      <c r="L104">
        <f t="shared" si="4"/>
        <v>7078</v>
      </c>
      <c r="M104">
        <f t="shared" si="7"/>
        <v>182.94009607233681</v>
      </c>
      <c r="N104" t="str">
        <f t="shared" si="5"/>
        <v/>
      </c>
      <c r="O104" s="15" t="str">
        <f t="shared" si="6"/>
        <v>insert into noskrien_reit (dalibnieks, rez,skriesim_db,sacensibas) values ('Štemmers Aivis',7078,'','Zebrus ezera un Pokaiņu meža Stirnu buks – 19 km/Buks');</v>
      </c>
    </row>
    <row r="105" spans="1:15">
      <c r="A105" s="4" t="s">
        <v>150</v>
      </c>
      <c r="B105" t="s">
        <v>4958</v>
      </c>
      <c r="C105" t="s">
        <v>6408</v>
      </c>
      <c r="D105" t="s">
        <v>5355</v>
      </c>
      <c r="F105" t="s">
        <v>5104</v>
      </c>
      <c r="G105" s="3">
        <v>8.2025462962962967E-2</v>
      </c>
      <c r="H105" s="3" t="s">
        <v>2847</v>
      </c>
      <c r="I105">
        <v>1</v>
      </c>
      <c r="J105">
        <v>58</v>
      </c>
      <c r="K105">
        <v>7</v>
      </c>
      <c r="L105">
        <f t="shared" si="4"/>
        <v>7087</v>
      </c>
      <c r="M105">
        <f t="shared" si="7"/>
        <v>182.7077747989276</v>
      </c>
      <c r="N105" t="str">
        <f t="shared" si="5"/>
        <v/>
      </c>
      <c r="O105" s="15" t="str">
        <f t="shared" si="6"/>
        <v>insert into noskrien_reit (dalibnieks, rez,skriesim_db,sacensibas) values ('Brants Artūrs',7087,'','Zebrus ezera un Pokaiņu meža Stirnu buks – 19 km/Buks');</v>
      </c>
    </row>
    <row r="106" spans="1:15">
      <c r="A106" s="4" t="s">
        <v>151</v>
      </c>
      <c r="B106" t="s">
        <v>5335</v>
      </c>
      <c r="C106" t="s">
        <v>6489</v>
      </c>
      <c r="D106" t="s">
        <v>5422</v>
      </c>
      <c r="F106" t="s">
        <v>5085</v>
      </c>
      <c r="G106" s="3">
        <v>8.2083333333333341E-2</v>
      </c>
      <c r="H106" s="3" t="s">
        <v>3866</v>
      </c>
      <c r="I106">
        <v>1</v>
      </c>
      <c r="J106">
        <v>58</v>
      </c>
      <c r="K106">
        <v>12</v>
      </c>
      <c r="L106">
        <f t="shared" si="4"/>
        <v>7092</v>
      </c>
      <c r="M106">
        <f t="shared" si="7"/>
        <v>182.57896221094191</v>
      </c>
      <c r="N106" t="str">
        <f t="shared" si="5"/>
        <v/>
      </c>
      <c r="O106" s="15" t="str">
        <f t="shared" si="6"/>
        <v>insert into noskrien_reit (dalibnieks, rez,skriesim_db,sacensibas) values ('Ceika Laila',7092,'','Zebrus ezera un Pokaiņu meža Stirnu buks – 19 km/Buks');</v>
      </c>
    </row>
    <row r="107" spans="1:15">
      <c r="A107" s="4" t="s">
        <v>152</v>
      </c>
      <c r="B107" t="s">
        <v>6204</v>
      </c>
      <c r="C107" t="s">
        <v>5308</v>
      </c>
      <c r="D107" t="s">
        <v>5355</v>
      </c>
      <c r="E107" t="s">
        <v>5088</v>
      </c>
      <c r="F107" t="s">
        <v>5121</v>
      </c>
      <c r="G107" s="3">
        <v>8.2094907407407408E-2</v>
      </c>
      <c r="H107" s="3" t="s">
        <v>2848</v>
      </c>
      <c r="I107">
        <v>1</v>
      </c>
      <c r="J107">
        <v>58</v>
      </c>
      <c r="K107">
        <v>13</v>
      </c>
      <c r="L107">
        <f t="shared" si="4"/>
        <v>7093</v>
      </c>
      <c r="M107">
        <f t="shared" si="7"/>
        <v>182.55322148597207</v>
      </c>
      <c r="N107" t="str">
        <f t="shared" si="5"/>
        <v>y</v>
      </c>
      <c r="O107" s="15" t="str">
        <f t="shared" si="6"/>
        <v>insert into noskrien_reit (dalibnieks, rez,skriesim_db,sacensibas) values ('Petrovskis Henrihs',7093,'y','Zebrus ezera un Pokaiņu meža Stirnu buks – 19 km/Buks');</v>
      </c>
    </row>
    <row r="108" spans="1:15">
      <c r="A108" s="4" t="s">
        <v>153</v>
      </c>
      <c r="B108" t="s">
        <v>5294</v>
      </c>
      <c r="C108" t="s">
        <v>7232</v>
      </c>
      <c r="D108" t="s">
        <v>5368</v>
      </c>
      <c r="F108" t="s">
        <v>5186</v>
      </c>
      <c r="G108" s="3">
        <v>8.2187500000000011E-2</v>
      </c>
      <c r="H108" s="3" t="s">
        <v>3867</v>
      </c>
      <c r="I108">
        <v>1</v>
      </c>
      <c r="J108">
        <v>58</v>
      </c>
      <c r="K108">
        <v>21</v>
      </c>
      <c r="L108">
        <f t="shared" si="4"/>
        <v>7101</v>
      </c>
      <c r="M108">
        <f t="shared" si="7"/>
        <v>182.34755668215746</v>
      </c>
      <c r="N108" t="str">
        <f t="shared" si="5"/>
        <v/>
      </c>
      <c r="O108" s="15" t="str">
        <f t="shared" si="6"/>
        <v>insert into noskrien_reit (dalibnieks, rez,skriesim_db,sacensibas) values ('Grīnšteina Zane',7101,'','Zebrus ezera un Pokaiņu meža Stirnu buks – 19 km/Buks');</v>
      </c>
    </row>
    <row r="109" spans="1:15">
      <c r="A109" s="4" t="s">
        <v>154</v>
      </c>
      <c r="B109" t="s">
        <v>4958</v>
      </c>
      <c r="C109" t="s">
        <v>6451</v>
      </c>
      <c r="D109" t="s">
        <v>5358</v>
      </c>
      <c r="F109" t="s">
        <v>5089</v>
      </c>
      <c r="G109" s="3">
        <v>8.2511574074074071E-2</v>
      </c>
      <c r="H109" s="3" t="s">
        <v>3868</v>
      </c>
      <c r="I109">
        <v>1</v>
      </c>
      <c r="J109">
        <v>58</v>
      </c>
      <c r="K109">
        <v>49</v>
      </c>
      <c r="L109">
        <f t="shared" si="4"/>
        <v>7129</v>
      </c>
      <c r="M109">
        <f t="shared" si="7"/>
        <v>181.63136484780475</v>
      </c>
      <c r="N109" t="str">
        <f t="shared" si="5"/>
        <v/>
      </c>
      <c r="O109" s="15" t="str">
        <f t="shared" si="6"/>
        <v>insert into noskrien_reit (dalibnieks, rez,skriesim_db,sacensibas) values ('Juršens Artūrs',7129,'','Zebrus ezera un Pokaiņu meža Stirnu buks – 19 km/Buks');</v>
      </c>
    </row>
    <row r="110" spans="1:15">
      <c r="A110" s="4" t="s">
        <v>155</v>
      </c>
      <c r="B110" t="s">
        <v>4948</v>
      </c>
      <c r="C110" t="s">
        <v>3758</v>
      </c>
      <c r="D110" t="s">
        <v>5355</v>
      </c>
      <c r="E110" t="s">
        <v>3729</v>
      </c>
      <c r="F110" t="s">
        <v>5089</v>
      </c>
      <c r="G110" s="3">
        <v>8.2673611111111114E-2</v>
      </c>
      <c r="H110" s="3" t="s">
        <v>6596</v>
      </c>
      <c r="I110">
        <v>1</v>
      </c>
      <c r="J110">
        <v>59</v>
      </c>
      <c r="K110">
        <v>3</v>
      </c>
      <c r="L110">
        <f t="shared" si="4"/>
        <v>7143</v>
      </c>
      <c r="M110">
        <f t="shared" si="7"/>
        <v>181.27537449251014</v>
      </c>
      <c r="N110" t="str">
        <f t="shared" si="5"/>
        <v/>
      </c>
      <c r="O110" s="15" t="str">
        <f t="shared" si="6"/>
        <v>insert into noskrien_reit (dalibnieks, rez,skriesim_db,sacensibas) values ('Kāpostiņš Edgars',7143,'','Zebrus ezera un Pokaiņu meža Stirnu buks – 19 km/Buks');</v>
      </c>
    </row>
    <row r="111" spans="1:15">
      <c r="A111" s="4" t="s">
        <v>156</v>
      </c>
      <c r="B111" t="s">
        <v>5001</v>
      </c>
      <c r="C111" t="s">
        <v>7221</v>
      </c>
      <c r="D111" t="s">
        <v>5360</v>
      </c>
      <c r="F111" t="s">
        <v>5237</v>
      </c>
      <c r="G111" s="3">
        <v>8.2777777777777783E-2</v>
      </c>
      <c r="H111" s="3" t="s">
        <v>3869</v>
      </c>
      <c r="I111">
        <v>1</v>
      </c>
      <c r="J111">
        <v>59</v>
      </c>
      <c r="K111">
        <v>12</v>
      </c>
      <c r="L111">
        <f t="shared" si="4"/>
        <v>7152</v>
      </c>
      <c r="M111">
        <f t="shared" si="7"/>
        <v>181.04725950782998</v>
      </c>
      <c r="N111" t="str">
        <f t="shared" si="5"/>
        <v/>
      </c>
      <c r="O111" s="15" t="str">
        <f t="shared" si="6"/>
        <v>insert into noskrien_reit (dalibnieks, rez,skriesim_db,sacensibas) values ('Dzirkalis Viesturs',7152,'','Zebrus ezera un Pokaiņu meža Stirnu buks – 19 km/Buks');</v>
      </c>
    </row>
    <row r="112" spans="1:15">
      <c r="A112" s="4" t="s">
        <v>157</v>
      </c>
      <c r="B112" t="s">
        <v>4981</v>
      </c>
      <c r="C112" t="s">
        <v>3759</v>
      </c>
      <c r="D112" t="s">
        <v>5355</v>
      </c>
      <c r="F112" t="s">
        <v>5089</v>
      </c>
      <c r="G112" s="3">
        <v>8.2939814814814813E-2</v>
      </c>
      <c r="H112" s="3" t="s">
        <v>6630</v>
      </c>
      <c r="I112">
        <v>1</v>
      </c>
      <c r="J112">
        <v>59</v>
      </c>
      <c r="K112">
        <v>26</v>
      </c>
      <c r="L112">
        <f t="shared" si="4"/>
        <v>7166</v>
      </c>
      <c r="M112">
        <f t="shared" si="7"/>
        <v>180.6935528886408</v>
      </c>
      <c r="N112" t="str">
        <f t="shared" si="5"/>
        <v/>
      </c>
      <c r="O112" s="15" t="str">
        <f t="shared" si="6"/>
        <v>insert into noskrien_reit (dalibnieks, rez,skriesim_db,sacensibas) values ('Buka Ritvars',7166,'','Zebrus ezera un Pokaiņu meža Stirnu buks – 19 km/Buks');</v>
      </c>
    </row>
    <row r="113" spans="1:15">
      <c r="A113" s="4" t="s">
        <v>158</v>
      </c>
      <c r="B113" t="s">
        <v>5168</v>
      </c>
      <c r="C113" t="s">
        <v>6346</v>
      </c>
      <c r="D113" t="s">
        <v>5355</v>
      </c>
      <c r="F113" t="s">
        <v>5089</v>
      </c>
      <c r="G113" s="3">
        <v>8.2986111111111108E-2</v>
      </c>
      <c r="H113" s="3" t="s">
        <v>6597</v>
      </c>
      <c r="I113">
        <v>1</v>
      </c>
      <c r="J113">
        <v>59</v>
      </c>
      <c r="K113">
        <v>30</v>
      </c>
      <c r="L113">
        <f t="shared" si="4"/>
        <v>7170</v>
      </c>
      <c r="M113">
        <f t="shared" si="7"/>
        <v>180.59274755927476</v>
      </c>
      <c r="N113" t="str">
        <f t="shared" si="5"/>
        <v/>
      </c>
      <c r="O113" s="15" t="str">
        <f t="shared" si="6"/>
        <v>insert into noskrien_reit (dalibnieks, rez,skriesim_db,sacensibas) values ('Trofimenko Juris',7170,'','Zebrus ezera un Pokaiņu meža Stirnu buks – 19 km/Buks');</v>
      </c>
    </row>
    <row r="114" spans="1:15">
      <c r="A114" s="4" t="s">
        <v>159</v>
      </c>
      <c r="B114" t="s">
        <v>5193</v>
      </c>
      <c r="C114" t="s">
        <v>6346</v>
      </c>
      <c r="D114" t="s">
        <v>5355</v>
      </c>
      <c r="F114" t="s">
        <v>5089</v>
      </c>
      <c r="G114" s="3">
        <v>8.2986111111111108E-2</v>
      </c>
      <c r="H114" s="3" t="s">
        <v>6597</v>
      </c>
      <c r="I114">
        <v>1</v>
      </c>
      <c r="J114">
        <v>59</v>
      </c>
      <c r="K114">
        <v>30</v>
      </c>
      <c r="L114">
        <f t="shared" si="4"/>
        <v>7170</v>
      </c>
      <c r="M114">
        <f t="shared" si="7"/>
        <v>180.59274755927476</v>
      </c>
      <c r="N114" t="str">
        <f t="shared" si="5"/>
        <v/>
      </c>
      <c r="O114" s="15" t="str">
        <f t="shared" si="6"/>
        <v>insert into noskrien_reit (dalibnieks, rez,skriesim_db,sacensibas) values ('Trofimenko Igors',7170,'','Zebrus ezera un Pokaiņu meža Stirnu buks – 19 km/Buks');</v>
      </c>
    </row>
    <row r="115" spans="1:15">
      <c r="A115" s="4" t="s">
        <v>160</v>
      </c>
      <c r="B115" t="s">
        <v>5002</v>
      </c>
      <c r="C115" t="s">
        <v>5282</v>
      </c>
      <c r="D115" t="s">
        <v>5360</v>
      </c>
      <c r="E115" t="s">
        <v>5412</v>
      </c>
      <c r="F115" t="s">
        <v>5283</v>
      </c>
      <c r="G115" s="3">
        <v>8.3020833333333335E-2</v>
      </c>
      <c r="H115" s="3" t="s">
        <v>6631</v>
      </c>
      <c r="I115">
        <v>1</v>
      </c>
      <c r="J115">
        <v>59</v>
      </c>
      <c r="K115">
        <v>33</v>
      </c>
      <c r="L115">
        <f t="shared" si="4"/>
        <v>7173</v>
      </c>
      <c r="M115">
        <f t="shared" si="7"/>
        <v>180.51721734281335</v>
      </c>
      <c r="N115" t="str">
        <f t="shared" si="5"/>
        <v/>
      </c>
      <c r="O115" s="15" t="str">
        <f t="shared" si="6"/>
        <v>insert into noskrien_reit (dalibnieks, rez,skriesim_db,sacensibas) values ('Ošiņš Gints',7173,'','Zebrus ezera un Pokaiņu meža Stirnu buks – 19 km/Buks');</v>
      </c>
    </row>
    <row r="116" spans="1:15">
      <c r="A116" s="4" t="s">
        <v>161</v>
      </c>
      <c r="B116" t="s">
        <v>5122</v>
      </c>
      <c r="C116" t="s">
        <v>5496</v>
      </c>
      <c r="D116" t="s">
        <v>5355</v>
      </c>
      <c r="F116" t="s">
        <v>5576</v>
      </c>
      <c r="G116" s="3">
        <v>8.3032407407407416E-2</v>
      </c>
      <c r="H116" s="3" t="s">
        <v>6632</v>
      </c>
      <c r="I116">
        <v>1</v>
      </c>
      <c r="J116">
        <v>59</v>
      </c>
      <c r="K116">
        <v>34</v>
      </c>
      <c r="L116">
        <f t="shared" si="4"/>
        <v>7174</v>
      </c>
      <c r="M116">
        <f t="shared" si="7"/>
        <v>180.49205464176191</v>
      </c>
      <c r="N116" t="str">
        <f t="shared" si="5"/>
        <v/>
      </c>
      <c r="O116" s="15" t="str">
        <f t="shared" si="6"/>
        <v>insert into noskrien_reit (dalibnieks, rez,skriesim_db,sacensibas) values ('Auziņš Reinis',7174,'','Zebrus ezera un Pokaiņu meža Stirnu buks – 19 km/Buks');</v>
      </c>
    </row>
    <row r="117" spans="1:15">
      <c r="A117" s="4" t="s">
        <v>162</v>
      </c>
      <c r="B117" t="s">
        <v>5061</v>
      </c>
      <c r="C117" t="s">
        <v>6374</v>
      </c>
      <c r="D117" t="s">
        <v>5355</v>
      </c>
      <c r="F117" t="s">
        <v>5089</v>
      </c>
      <c r="G117" s="3">
        <v>8.335648148148149E-2</v>
      </c>
      <c r="H117" s="3" t="s">
        <v>3870</v>
      </c>
      <c r="I117">
        <v>2</v>
      </c>
      <c r="J117">
        <v>0</v>
      </c>
      <c r="K117">
        <v>2</v>
      </c>
      <c r="L117">
        <f t="shared" si="4"/>
        <v>7202</v>
      </c>
      <c r="M117">
        <f t="shared" si="7"/>
        <v>179.79033601777286</v>
      </c>
      <c r="N117" t="str">
        <f t="shared" si="5"/>
        <v/>
      </c>
      <c r="O117" s="15" t="str">
        <f t="shared" si="6"/>
        <v>insert into noskrien_reit (dalibnieks, rez,skriesim_db,sacensibas) values ('Purmalietis Kaspars',7202,'','Zebrus ezera un Pokaiņu meža Stirnu buks – 19 km/Buks');</v>
      </c>
    </row>
    <row r="118" spans="1:15">
      <c r="A118" s="4" t="s">
        <v>163</v>
      </c>
      <c r="B118" t="s">
        <v>5008</v>
      </c>
      <c r="C118" t="s">
        <v>6183</v>
      </c>
      <c r="D118" t="s">
        <v>5355</v>
      </c>
      <c r="E118" t="s">
        <v>3760</v>
      </c>
      <c r="F118" t="s">
        <v>5116</v>
      </c>
      <c r="G118" s="3">
        <v>8.3460648148148145E-2</v>
      </c>
      <c r="H118" s="3" t="s">
        <v>3871</v>
      </c>
      <c r="I118">
        <v>2</v>
      </c>
      <c r="J118">
        <v>0</v>
      </c>
      <c r="K118">
        <v>11</v>
      </c>
      <c r="L118">
        <f t="shared" si="4"/>
        <v>7211</v>
      </c>
      <c r="M118">
        <f t="shared" si="7"/>
        <v>179.56594092358898</v>
      </c>
      <c r="N118" t="str">
        <f t="shared" si="5"/>
        <v/>
      </c>
      <c r="O118" s="15" t="str">
        <f t="shared" si="6"/>
        <v>insert into noskrien_reit (dalibnieks, rez,skriesim_db,sacensibas) values ('Jonelis Andris',7211,'','Zebrus ezera un Pokaiņu meža Stirnu buks – 19 km/Buks');</v>
      </c>
    </row>
    <row r="119" spans="1:15">
      <c r="A119" s="4" t="s">
        <v>164</v>
      </c>
      <c r="B119" t="s">
        <v>5073</v>
      </c>
      <c r="C119" t="s">
        <v>6440</v>
      </c>
      <c r="D119" t="s">
        <v>5368</v>
      </c>
      <c r="F119" t="s">
        <v>5115</v>
      </c>
      <c r="G119" s="3">
        <v>8.3668981481481483E-2</v>
      </c>
      <c r="H119" s="3" t="s">
        <v>3872</v>
      </c>
      <c r="I119">
        <v>2</v>
      </c>
      <c r="J119">
        <v>0</v>
      </c>
      <c r="K119">
        <v>29</v>
      </c>
      <c r="L119">
        <f t="shared" si="4"/>
        <v>7229</v>
      </c>
      <c r="M119">
        <f t="shared" si="7"/>
        <v>179.11882694701893</v>
      </c>
      <c r="N119" t="str">
        <f t="shared" si="5"/>
        <v/>
      </c>
      <c r="O119" s="15" t="str">
        <f t="shared" si="6"/>
        <v>insert into noskrien_reit (dalibnieks, rez,skriesim_db,sacensibas) values ('Zirne Ieva',7229,'','Zebrus ezera un Pokaiņu meža Stirnu buks – 19 km/Buks');</v>
      </c>
    </row>
    <row r="120" spans="1:15">
      <c r="A120" s="4" t="s">
        <v>165</v>
      </c>
      <c r="B120" t="s">
        <v>5302</v>
      </c>
      <c r="C120" t="s">
        <v>5303</v>
      </c>
      <c r="D120" t="s">
        <v>5358</v>
      </c>
      <c r="F120" t="s">
        <v>5109</v>
      </c>
      <c r="G120" s="3">
        <v>8.3796296296296299E-2</v>
      </c>
      <c r="H120" s="3" t="s">
        <v>3873</v>
      </c>
      <c r="I120">
        <v>2</v>
      </c>
      <c r="J120">
        <v>0</v>
      </c>
      <c r="K120">
        <v>40</v>
      </c>
      <c r="L120">
        <f t="shared" si="4"/>
        <v>7240</v>
      </c>
      <c r="M120">
        <f t="shared" si="7"/>
        <v>178.84668508287291</v>
      </c>
      <c r="N120" t="str">
        <f t="shared" si="5"/>
        <v/>
      </c>
      <c r="O120" s="15" t="str">
        <f t="shared" si="6"/>
        <v>insert into noskrien_reit (dalibnieks, rez,skriesim_db,sacensibas) values ('Bogomolovs Edijs',7240,'','Zebrus ezera un Pokaiņu meža Stirnu buks – 19 km/Buks');</v>
      </c>
    </row>
    <row r="121" spans="1:15">
      <c r="A121" s="4" t="s">
        <v>166</v>
      </c>
      <c r="B121" t="s">
        <v>5128</v>
      </c>
      <c r="C121" t="s">
        <v>6439</v>
      </c>
      <c r="D121" t="s">
        <v>5360</v>
      </c>
      <c r="E121" t="s">
        <v>5723</v>
      </c>
      <c r="F121" t="s">
        <v>5124</v>
      </c>
      <c r="G121" s="3">
        <v>8.3854166666666674E-2</v>
      </c>
      <c r="H121" s="3" t="s">
        <v>3874</v>
      </c>
      <c r="I121">
        <v>2</v>
      </c>
      <c r="J121">
        <v>0</v>
      </c>
      <c r="K121">
        <v>45</v>
      </c>
      <c r="L121">
        <f t="shared" si="4"/>
        <v>7245</v>
      </c>
      <c r="M121">
        <f t="shared" si="7"/>
        <v>178.72325741890961</v>
      </c>
      <c r="N121" t="str">
        <f t="shared" si="5"/>
        <v/>
      </c>
      <c r="O121" s="15" t="str">
        <f t="shared" si="6"/>
        <v>insert into noskrien_reit (dalibnieks, rez,skriesim_db,sacensibas) values ('Kuplis Ansis',7245,'','Zebrus ezera un Pokaiņu meža Stirnu buks – 19 km/Buks');</v>
      </c>
    </row>
    <row r="122" spans="1:15">
      <c r="A122" s="4" t="s">
        <v>167</v>
      </c>
      <c r="B122" t="s">
        <v>5179</v>
      </c>
      <c r="C122" t="s">
        <v>6500</v>
      </c>
      <c r="D122" t="s">
        <v>5368</v>
      </c>
      <c r="E122" t="s">
        <v>5357</v>
      </c>
      <c r="F122" t="s">
        <v>5106</v>
      </c>
      <c r="G122" s="3">
        <v>8.3946759259259263E-2</v>
      </c>
      <c r="H122" s="3" t="s">
        <v>3875</v>
      </c>
      <c r="I122">
        <v>2</v>
      </c>
      <c r="J122">
        <v>0</v>
      </c>
      <c r="K122">
        <v>53</v>
      </c>
      <c r="L122">
        <f t="shared" si="4"/>
        <v>7253</v>
      </c>
      <c r="M122">
        <f t="shared" si="7"/>
        <v>178.52612711981249</v>
      </c>
      <c r="N122" t="str">
        <f t="shared" si="5"/>
        <v/>
      </c>
      <c r="O122" s="15" t="str">
        <f t="shared" si="6"/>
        <v>insert into noskrien_reit (dalibnieks, rez,skriesim_db,sacensibas) values ('Stūrīte Laura',7253,'','Zebrus ezera un Pokaiņu meža Stirnu buks – 19 km/Buks');</v>
      </c>
    </row>
    <row r="123" spans="1:15">
      <c r="A123" s="4" t="s">
        <v>168</v>
      </c>
      <c r="B123" t="s">
        <v>6376</v>
      </c>
      <c r="C123" t="s">
        <v>6686</v>
      </c>
      <c r="D123" t="s">
        <v>5385</v>
      </c>
      <c r="F123" t="s">
        <v>5094</v>
      </c>
      <c r="G123" s="3">
        <v>8.3958333333333343E-2</v>
      </c>
      <c r="H123" s="3" t="s">
        <v>3876</v>
      </c>
      <c r="I123">
        <v>2</v>
      </c>
      <c r="J123">
        <v>0</v>
      </c>
      <c r="K123">
        <v>54</v>
      </c>
      <c r="L123">
        <f t="shared" si="4"/>
        <v>7254</v>
      </c>
      <c r="M123">
        <f t="shared" si="7"/>
        <v>178.5015164047422</v>
      </c>
      <c r="N123" t="str">
        <f t="shared" si="5"/>
        <v/>
      </c>
      <c r="O123" s="15" t="str">
        <f t="shared" si="6"/>
        <v>insert into noskrien_reit (dalibnieks, rez,skriesim_db,sacensibas) values ('Grāvīte Rasa',7254,'','Zebrus ezera un Pokaiņu meža Stirnu buks – 19 km/Buks');</v>
      </c>
    </row>
    <row r="124" spans="1:15">
      <c r="A124" s="4" t="s">
        <v>169</v>
      </c>
      <c r="B124" t="s">
        <v>5004</v>
      </c>
      <c r="C124" t="s">
        <v>6660</v>
      </c>
      <c r="D124" t="s">
        <v>5355</v>
      </c>
      <c r="E124" t="s">
        <v>5357</v>
      </c>
      <c r="F124" t="s">
        <v>5106</v>
      </c>
      <c r="G124" s="3">
        <v>8.396990740740741E-2</v>
      </c>
      <c r="H124" s="3" t="s">
        <v>7192</v>
      </c>
      <c r="I124">
        <v>2</v>
      </c>
      <c r="J124">
        <v>0</v>
      </c>
      <c r="K124">
        <v>55</v>
      </c>
      <c r="L124">
        <f t="shared" si="4"/>
        <v>7255</v>
      </c>
      <c r="M124">
        <f t="shared" si="7"/>
        <v>178.47691247415574</v>
      </c>
      <c r="N124" t="str">
        <f t="shared" si="5"/>
        <v/>
      </c>
      <c r="O124" s="15" t="str">
        <f t="shared" si="6"/>
        <v>insert into noskrien_reit (dalibnieks, rez,skriesim_db,sacensibas) values ('Kanbergs Sandis',7255,'','Zebrus ezera un Pokaiņu meža Stirnu buks – 19 km/Buks');</v>
      </c>
    </row>
    <row r="125" spans="1:15">
      <c r="A125" s="4" t="s">
        <v>170</v>
      </c>
      <c r="B125" t="s">
        <v>5616</v>
      </c>
      <c r="C125" t="s">
        <v>4953</v>
      </c>
      <c r="D125" t="s">
        <v>5368</v>
      </c>
      <c r="E125" t="s">
        <v>5432</v>
      </c>
      <c r="F125" t="s">
        <v>5237</v>
      </c>
      <c r="G125" s="3">
        <v>8.3993055555555543E-2</v>
      </c>
      <c r="H125" s="3" t="s">
        <v>6634</v>
      </c>
      <c r="I125">
        <v>2</v>
      </c>
      <c r="J125">
        <v>0</v>
      </c>
      <c r="K125">
        <v>57</v>
      </c>
      <c r="L125">
        <f t="shared" si="4"/>
        <v>7257</v>
      </c>
      <c r="M125">
        <f t="shared" si="7"/>
        <v>178.42772495521567</v>
      </c>
      <c r="N125" t="str">
        <f t="shared" si="5"/>
        <v/>
      </c>
      <c r="O125" s="15" t="str">
        <f t="shared" si="6"/>
        <v>insert into noskrien_reit (dalibnieks, rez,skriesim_db,sacensibas) values ('Ziediņa Ance',7257,'','Zebrus ezera un Pokaiņu meža Stirnu buks – 19 km/Buks');</v>
      </c>
    </row>
    <row r="126" spans="1:15">
      <c r="A126" s="4" t="s">
        <v>171</v>
      </c>
      <c r="B126" t="s">
        <v>5294</v>
      </c>
      <c r="C126" t="s">
        <v>5316</v>
      </c>
      <c r="D126" t="s">
        <v>5368</v>
      </c>
      <c r="E126" t="s">
        <v>5378</v>
      </c>
      <c r="F126" t="s">
        <v>5089</v>
      </c>
      <c r="G126" s="3">
        <v>8.4097222222222226E-2</v>
      </c>
      <c r="H126" s="3" t="s">
        <v>3877</v>
      </c>
      <c r="I126">
        <v>2</v>
      </c>
      <c r="J126">
        <v>1</v>
      </c>
      <c r="K126">
        <v>6</v>
      </c>
      <c r="L126">
        <f t="shared" si="4"/>
        <v>7266</v>
      </c>
      <c r="M126">
        <f t="shared" si="7"/>
        <v>178.20671621249653</v>
      </c>
      <c r="N126" t="str">
        <f t="shared" si="5"/>
        <v/>
      </c>
      <c r="O126" s="15" t="str">
        <f t="shared" si="6"/>
        <v>insert into noskrien_reit (dalibnieks, rez,skriesim_db,sacensibas) values ('Tilta Zane',7266,'','Zebrus ezera un Pokaiņu meža Stirnu buks – 19 km/Buks');</v>
      </c>
    </row>
    <row r="127" spans="1:15">
      <c r="A127" s="4" t="s">
        <v>172</v>
      </c>
      <c r="B127" t="s">
        <v>6704</v>
      </c>
      <c r="C127" t="s">
        <v>6705</v>
      </c>
      <c r="D127" t="s">
        <v>5355</v>
      </c>
      <c r="E127" t="s">
        <v>5424</v>
      </c>
      <c r="F127" t="s">
        <v>5124</v>
      </c>
      <c r="G127" s="3">
        <v>8.4120370370370359E-2</v>
      </c>
      <c r="H127" s="3" t="s">
        <v>6636</v>
      </c>
      <c r="I127">
        <v>2</v>
      </c>
      <c r="J127">
        <v>1</v>
      </c>
      <c r="K127">
        <v>8</v>
      </c>
      <c r="L127">
        <f t="shared" si="4"/>
        <v>7268</v>
      </c>
      <c r="M127">
        <f t="shared" si="7"/>
        <v>178.15767749036874</v>
      </c>
      <c r="N127" t="str">
        <f t="shared" si="5"/>
        <v/>
      </c>
      <c r="O127" s="15" t="str">
        <f t="shared" si="6"/>
        <v>insert into noskrien_reit (dalibnieks, rez,skriesim_db,sacensibas) values ('Gudriķis Egnārs',7268,'','Zebrus ezera un Pokaiņu meža Stirnu buks – 19 km/Buks');</v>
      </c>
    </row>
    <row r="128" spans="1:15">
      <c r="A128" s="4" t="s">
        <v>173</v>
      </c>
      <c r="B128" t="s">
        <v>5037</v>
      </c>
      <c r="C128" t="s">
        <v>3761</v>
      </c>
      <c r="D128" t="s">
        <v>5368</v>
      </c>
      <c r="E128" t="s">
        <v>5088</v>
      </c>
      <c r="F128" t="s">
        <v>5089</v>
      </c>
      <c r="G128" s="3">
        <v>8.413194444444444E-2</v>
      </c>
      <c r="H128" s="3" t="s">
        <v>2850</v>
      </c>
      <c r="I128">
        <v>2</v>
      </c>
      <c r="J128">
        <v>1</v>
      </c>
      <c r="K128">
        <v>9</v>
      </c>
      <c r="L128">
        <f t="shared" si="4"/>
        <v>7269</v>
      </c>
      <c r="M128">
        <f t="shared" si="7"/>
        <v>178.13316824872746</v>
      </c>
      <c r="N128" t="str">
        <f t="shared" si="5"/>
        <v>y</v>
      </c>
      <c r="O128" s="15" t="str">
        <f t="shared" si="6"/>
        <v>insert into noskrien_reit (dalibnieks, rez,skriesim_db,sacensibas) values ('Kalnāja Agnese',7269,'y','Zebrus ezera un Pokaiņu meža Stirnu buks – 19 km/Buks');</v>
      </c>
    </row>
    <row r="129" spans="1:15">
      <c r="A129" s="4" t="s">
        <v>174</v>
      </c>
      <c r="B129" t="s">
        <v>4975</v>
      </c>
      <c r="C129" t="s">
        <v>5251</v>
      </c>
      <c r="D129" t="s">
        <v>5360</v>
      </c>
      <c r="F129" t="s">
        <v>5087</v>
      </c>
      <c r="G129" s="3">
        <v>8.4537037037037036E-2</v>
      </c>
      <c r="H129" s="3" t="s">
        <v>3878</v>
      </c>
      <c r="I129">
        <v>2</v>
      </c>
      <c r="J129">
        <v>1</v>
      </c>
      <c r="K129">
        <v>44</v>
      </c>
      <c r="L129">
        <f t="shared" si="4"/>
        <v>7304</v>
      </c>
      <c r="M129">
        <f t="shared" si="7"/>
        <v>177.27957283680175</v>
      </c>
      <c r="N129" t="str">
        <f t="shared" si="5"/>
        <v/>
      </c>
      <c r="O129" s="15" t="str">
        <f t="shared" si="6"/>
        <v>insert into noskrien_reit (dalibnieks, rez,skriesim_db,sacensibas) values ('Kopmanis Jānis',7304,'','Zebrus ezera un Pokaiņu meža Stirnu buks – 19 km/Buks');</v>
      </c>
    </row>
    <row r="130" spans="1:15">
      <c r="A130" s="4" t="s">
        <v>175</v>
      </c>
      <c r="B130" t="s">
        <v>5337</v>
      </c>
      <c r="C130" t="s">
        <v>5556</v>
      </c>
      <c r="D130" t="s">
        <v>5368</v>
      </c>
      <c r="E130" t="s">
        <v>5088</v>
      </c>
      <c r="F130" t="s">
        <v>5089</v>
      </c>
      <c r="G130" s="3">
        <v>8.4687500000000013E-2</v>
      </c>
      <c r="H130" s="3" t="s">
        <v>6637</v>
      </c>
      <c r="I130">
        <v>2</v>
      </c>
      <c r="J130">
        <v>1</v>
      </c>
      <c r="K130">
        <v>57</v>
      </c>
      <c r="L130">
        <f t="shared" ref="L130:L193" si="8">I130*3600+J130*60+K130</f>
        <v>7317</v>
      </c>
      <c r="M130">
        <f t="shared" si="7"/>
        <v>176.96460297936312</v>
      </c>
      <c r="N130" t="str">
        <f t="shared" ref="N130:N193" si="9">IF(E130="vsk noskrien","y","")</f>
        <v>y</v>
      </c>
      <c r="O130" s="15" t="str">
        <f t="shared" ref="O130:O193" si="10">CONCATENATE("insert into noskrien_reit (dalibnieks, rez,skriesim_db,sacensibas) values ('",C130," ",B130,"',",L130,",'",N130,"','",$O$1,"');")</f>
        <v>insert into noskrien_reit (dalibnieks, rez,skriesim_db,sacensibas) values ('Sprice Kristīne',7317,'y','Zebrus ezera un Pokaiņu meža Stirnu buks – 19 km/Buks');</v>
      </c>
    </row>
    <row r="131" spans="1:15">
      <c r="A131" s="4" t="s">
        <v>176</v>
      </c>
      <c r="B131" t="s">
        <v>5190</v>
      </c>
      <c r="C131" t="s">
        <v>5199</v>
      </c>
      <c r="D131" t="s">
        <v>5355</v>
      </c>
      <c r="F131" t="s">
        <v>5089</v>
      </c>
      <c r="G131" s="3">
        <v>8.4699074074074066E-2</v>
      </c>
      <c r="H131" s="3" t="s">
        <v>3879</v>
      </c>
      <c r="I131">
        <v>2</v>
      </c>
      <c r="J131">
        <v>1</v>
      </c>
      <c r="K131">
        <v>58</v>
      </c>
      <c r="L131">
        <f t="shared" si="8"/>
        <v>7318</v>
      </c>
      <c r="M131">
        <f t="shared" ref="M131:M194" si="11">$L$2/L131*290</f>
        <v>176.94042088002186</v>
      </c>
      <c r="N131" t="str">
        <f t="shared" si="9"/>
        <v/>
      </c>
      <c r="O131" s="15" t="str">
        <f t="shared" si="10"/>
        <v>insert into noskrien_reit (dalibnieks, rez,skriesim_db,sacensibas) values ('Vasiļjevs Konstantīns',7318,'','Zebrus ezera un Pokaiņu meža Stirnu buks – 19 km/Buks');</v>
      </c>
    </row>
    <row r="132" spans="1:15">
      <c r="A132" s="4" t="s">
        <v>177</v>
      </c>
      <c r="B132" t="s">
        <v>4975</v>
      </c>
      <c r="C132" t="s">
        <v>5003</v>
      </c>
      <c r="D132" t="s">
        <v>5355</v>
      </c>
      <c r="E132" t="s">
        <v>5088</v>
      </c>
      <c r="F132" t="s">
        <v>5089</v>
      </c>
      <c r="G132" s="3">
        <v>8.4861111111111109E-2</v>
      </c>
      <c r="H132" s="3" t="s">
        <v>6824</v>
      </c>
      <c r="I132">
        <v>2</v>
      </c>
      <c r="J132">
        <v>2</v>
      </c>
      <c r="K132">
        <v>12</v>
      </c>
      <c r="L132">
        <f t="shared" si="8"/>
        <v>7332</v>
      </c>
      <c r="M132">
        <f t="shared" si="11"/>
        <v>176.60256410256409</v>
      </c>
      <c r="N132" t="str">
        <f t="shared" si="9"/>
        <v>y</v>
      </c>
      <c r="O132" s="15" t="str">
        <f t="shared" si="10"/>
        <v>insert into noskrien_reit (dalibnieks, rez,skriesim_db,sacensibas) values ('Kalniņš Jānis',7332,'y','Zebrus ezera un Pokaiņu meža Stirnu buks – 19 km/Buks');</v>
      </c>
    </row>
    <row r="133" spans="1:15">
      <c r="A133" s="4" t="s">
        <v>178</v>
      </c>
      <c r="B133" t="s">
        <v>5608</v>
      </c>
      <c r="C133" t="s">
        <v>3762</v>
      </c>
      <c r="D133" t="s">
        <v>5379</v>
      </c>
      <c r="E133" t="s">
        <v>5088</v>
      </c>
      <c r="F133" t="s">
        <v>5089</v>
      </c>
      <c r="G133" s="3">
        <v>8.4976851851851845E-2</v>
      </c>
      <c r="H133" s="3" t="s">
        <v>7193</v>
      </c>
      <c r="I133">
        <v>2</v>
      </c>
      <c r="J133">
        <v>2</v>
      </c>
      <c r="K133">
        <v>22</v>
      </c>
      <c r="L133">
        <f t="shared" si="8"/>
        <v>7342</v>
      </c>
      <c r="M133">
        <f t="shared" si="11"/>
        <v>176.36202669572324</v>
      </c>
      <c r="N133" t="str">
        <f t="shared" si="9"/>
        <v>y</v>
      </c>
      <c r="O133" s="15" t="str">
        <f t="shared" si="10"/>
        <v>insert into noskrien_reit (dalibnieks, rez,skriesim_db,sacensibas) values ('Niedre Iveta',7342,'y','Zebrus ezera un Pokaiņu meža Stirnu buks – 19 km/Buks');</v>
      </c>
    </row>
    <row r="134" spans="1:15">
      <c r="A134" s="4" t="s">
        <v>179</v>
      </c>
      <c r="B134" t="s">
        <v>6369</v>
      </c>
      <c r="C134" t="s">
        <v>6370</v>
      </c>
      <c r="D134" t="s">
        <v>5368</v>
      </c>
      <c r="F134" t="s">
        <v>5089</v>
      </c>
      <c r="G134" s="3">
        <v>8.5104166666666661E-2</v>
      </c>
      <c r="H134" s="3" t="s">
        <v>3511</v>
      </c>
      <c r="I134">
        <v>2</v>
      </c>
      <c r="J134">
        <v>2</v>
      </c>
      <c r="K134">
        <v>33</v>
      </c>
      <c r="L134">
        <f t="shared" si="8"/>
        <v>7353</v>
      </c>
      <c r="M134">
        <f t="shared" si="11"/>
        <v>176.09819121447029</v>
      </c>
      <c r="N134" t="str">
        <f t="shared" si="9"/>
        <v/>
      </c>
      <c r="O134" s="15" t="str">
        <f t="shared" si="10"/>
        <v>insert into noskrien_reit (dalibnieks, rez,skriesim_db,sacensibas) values ('Savitska Justīne',7353,'','Zebrus ezera un Pokaiņu meža Stirnu buks – 19 km/Buks');</v>
      </c>
    </row>
    <row r="135" spans="1:15">
      <c r="A135" s="4" t="s">
        <v>180</v>
      </c>
      <c r="B135" t="s">
        <v>3763</v>
      </c>
      <c r="C135" t="s">
        <v>6261</v>
      </c>
      <c r="D135" t="s">
        <v>5355</v>
      </c>
      <c r="E135" t="s">
        <v>3764</v>
      </c>
      <c r="F135" t="s">
        <v>3765</v>
      </c>
      <c r="G135" s="3">
        <v>8.5185185185185183E-2</v>
      </c>
      <c r="H135" s="3" t="s">
        <v>7194</v>
      </c>
      <c r="I135">
        <v>2</v>
      </c>
      <c r="J135">
        <v>2</v>
      </c>
      <c r="K135">
        <v>40</v>
      </c>
      <c r="L135">
        <f t="shared" si="8"/>
        <v>7360</v>
      </c>
      <c r="M135">
        <f t="shared" si="11"/>
        <v>175.93070652173915</v>
      </c>
      <c r="N135" t="str">
        <f t="shared" si="9"/>
        <v/>
      </c>
      <c r="O135" s="15" t="str">
        <f t="shared" si="10"/>
        <v>insert into noskrien_reit (dalibnieks, rez,skriesim_db,sacensibas) values ('Vate Renars',7360,'','Zebrus ezera un Pokaiņu meža Stirnu buks – 19 km/Buks');</v>
      </c>
    </row>
    <row r="136" spans="1:15">
      <c r="A136" s="4" t="s">
        <v>181</v>
      </c>
      <c r="B136" t="s">
        <v>5614</v>
      </c>
      <c r="C136" t="s">
        <v>6508</v>
      </c>
      <c r="D136" t="s">
        <v>5368</v>
      </c>
      <c r="F136" t="s">
        <v>5089</v>
      </c>
      <c r="G136" s="3">
        <v>8.520833333333333E-2</v>
      </c>
      <c r="H136" s="3" t="s">
        <v>7195</v>
      </c>
      <c r="I136">
        <v>2</v>
      </c>
      <c r="J136">
        <v>2</v>
      </c>
      <c r="K136">
        <v>42</v>
      </c>
      <c r="L136">
        <f t="shared" si="8"/>
        <v>7362</v>
      </c>
      <c r="M136">
        <f t="shared" si="11"/>
        <v>175.8829122521054</v>
      </c>
      <c r="N136" t="str">
        <f t="shared" si="9"/>
        <v/>
      </c>
      <c r="O136" s="15" t="str">
        <f t="shared" si="10"/>
        <v>insert into noskrien_reit (dalibnieks, rez,skriesim_db,sacensibas) values ('Eižvērtiņa Māra',7362,'','Zebrus ezera un Pokaiņu meža Stirnu buks – 19 km/Buks');</v>
      </c>
    </row>
    <row r="137" spans="1:15">
      <c r="A137" s="4" t="s">
        <v>182</v>
      </c>
      <c r="B137" t="s">
        <v>5120</v>
      </c>
      <c r="C137" t="s">
        <v>5142</v>
      </c>
      <c r="D137" t="s">
        <v>5355</v>
      </c>
      <c r="F137" t="s">
        <v>5106</v>
      </c>
      <c r="G137" s="3">
        <v>8.5347222222222227E-2</v>
      </c>
      <c r="H137" s="3" t="s">
        <v>7196</v>
      </c>
      <c r="I137">
        <v>2</v>
      </c>
      <c r="J137">
        <v>2</v>
      </c>
      <c r="K137">
        <v>54</v>
      </c>
      <c r="L137">
        <f t="shared" si="8"/>
        <v>7374</v>
      </c>
      <c r="M137">
        <f t="shared" si="11"/>
        <v>175.59669107675617</v>
      </c>
      <c r="N137" t="str">
        <f t="shared" si="9"/>
        <v/>
      </c>
      <c r="O137" s="15" t="str">
        <f t="shared" si="10"/>
        <v>insert into noskrien_reit (dalibnieks, rez,skriesim_db,sacensibas) values ('Bērziņš Mareks',7374,'','Zebrus ezera un Pokaiņu meža Stirnu buks – 19 km/Buks');</v>
      </c>
    </row>
    <row r="138" spans="1:15">
      <c r="A138" s="4" t="s">
        <v>183</v>
      </c>
      <c r="B138" t="s">
        <v>5044</v>
      </c>
      <c r="C138" t="s">
        <v>5045</v>
      </c>
      <c r="D138" t="s">
        <v>5368</v>
      </c>
      <c r="E138" t="s">
        <v>5088</v>
      </c>
      <c r="F138" t="s">
        <v>5089</v>
      </c>
      <c r="G138" s="3">
        <v>8.5439814814814816E-2</v>
      </c>
      <c r="H138" s="3" t="s">
        <v>3880</v>
      </c>
      <c r="I138">
        <v>2</v>
      </c>
      <c r="J138">
        <v>3</v>
      </c>
      <c r="K138">
        <v>2</v>
      </c>
      <c r="L138">
        <f t="shared" si="8"/>
        <v>7382</v>
      </c>
      <c r="M138">
        <f t="shared" si="11"/>
        <v>175.40639393118394</v>
      </c>
      <c r="N138" t="str">
        <f t="shared" si="9"/>
        <v>y</v>
      </c>
      <c r="O138" s="15" t="str">
        <f t="shared" si="10"/>
        <v>insert into noskrien_reit (dalibnieks, rez,skriesim_db,sacensibas) values ('Broka Lelde',7382,'y','Zebrus ezera un Pokaiņu meža Stirnu buks – 19 km/Buks');</v>
      </c>
    </row>
    <row r="139" spans="1:15">
      <c r="A139" s="4" t="s">
        <v>184</v>
      </c>
      <c r="B139" t="s">
        <v>6532</v>
      </c>
      <c r="C139" t="s">
        <v>6446</v>
      </c>
      <c r="D139" t="s">
        <v>5368</v>
      </c>
      <c r="E139" t="s">
        <v>5088</v>
      </c>
      <c r="F139" t="s">
        <v>5089</v>
      </c>
      <c r="G139" s="3">
        <v>8.6064814814814816E-2</v>
      </c>
      <c r="H139" s="3" t="s">
        <v>3881</v>
      </c>
      <c r="I139">
        <v>2</v>
      </c>
      <c r="J139">
        <v>3</v>
      </c>
      <c r="K139">
        <v>56</v>
      </c>
      <c r="L139">
        <f t="shared" si="8"/>
        <v>7436</v>
      </c>
      <c r="M139">
        <f t="shared" si="11"/>
        <v>174.13259817105973</v>
      </c>
      <c r="N139" t="str">
        <f t="shared" si="9"/>
        <v>y</v>
      </c>
      <c r="O139" s="15" t="str">
        <f t="shared" si="10"/>
        <v>insert into noskrien_reit (dalibnieks, rez,skriesim_db,sacensibas) values ('Rence Alīna',7436,'y','Zebrus ezera un Pokaiņu meža Stirnu buks – 19 km/Buks');</v>
      </c>
    </row>
    <row r="140" spans="1:15">
      <c r="A140" s="4" t="s">
        <v>185</v>
      </c>
      <c r="B140" t="s">
        <v>4954</v>
      </c>
      <c r="C140" t="s">
        <v>6517</v>
      </c>
      <c r="D140" t="s">
        <v>5368</v>
      </c>
      <c r="E140" t="s">
        <v>5647</v>
      </c>
      <c r="F140" t="s">
        <v>5087</v>
      </c>
      <c r="G140" s="3">
        <v>8.638888888888889E-2</v>
      </c>
      <c r="H140" s="3" t="s">
        <v>6601</v>
      </c>
      <c r="I140">
        <v>2</v>
      </c>
      <c r="J140">
        <v>4</v>
      </c>
      <c r="K140">
        <v>24</v>
      </c>
      <c r="L140">
        <f t="shared" si="8"/>
        <v>7464</v>
      </c>
      <c r="M140">
        <f t="shared" si="11"/>
        <v>173.4793676312969</v>
      </c>
      <c r="N140" t="str">
        <f t="shared" si="9"/>
        <v/>
      </c>
      <c r="O140" s="15" t="str">
        <f t="shared" si="10"/>
        <v>insert into noskrien_reit (dalibnieks, rez,skriesim_db,sacensibas) values ('Eriņa Līga',7464,'','Zebrus ezera un Pokaiņu meža Stirnu buks – 19 km/Buks');</v>
      </c>
    </row>
    <row r="141" spans="1:15">
      <c r="A141" s="4" t="s">
        <v>186</v>
      </c>
      <c r="B141" t="s">
        <v>5179</v>
      </c>
      <c r="C141" t="s">
        <v>3766</v>
      </c>
      <c r="D141" t="s">
        <v>5368</v>
      </c>
      <c r="E141" t="s">
        <v>3729</v>
      </c>
      <c r="F141" t="s">
        <v>5108</v>
      </c>
      <c r="G141" s="3">
        <v>8.6469907407407412E-2</v>
      </c>
      <c r="H141" s="3" t="s">
        <v>7197</v>
      </c>
      <c r="I141">
        <v>2</v>
      </c>
      <c r="J141">
        <v>4</v>
      </c>
      <c r="K141">
        <v>31</v>
      </c>
      <c r="L141">
        <f t="shared" si="8"/>
        <v>7471</v>
      </c>
      <c r="M141">
        <f t="shared" si="11"/>
        <v>173.31682505688661</v>
      </c>
      <c r="N141" t="str">
        <f t="shared" si="9"/>
        <v/>
      </c>
      <c r="O141" s="15" t="str">
        <f t="shared" si="10"/>
        <v>insert into noskrien_reit (dalibnieks, rez,skriesim_db,sacensibas) values ('Alsberga Laura',7471,'','Zebrus ezera un Pokaiņu meža Stirnu buks – 19 km/Buks');</v>
      </c>
    </row>
    <row r="142" spans="1:15">
      <c r="A142" s="4" t="s">
        <v>187</v>
      </c>
      <c r="B142" t="s">
        <v>4975</v>
      </c>
      <c r="C142" t="s">
        <v>6241</v>
      </c>
      <c r="D142" t="s">
        <v>5360</v>
      </c>
      <c r="E142" t="s">
        <v>5434</v>
      </c>
      <c r="F142" t="s">
        <v>3547</v>
      </c>
      <c r="G142" s="3">
        <v>8.6516203703703706E-2</v>
      </c>
      <c r="H142" s="3" t="s">
        <v>6833</v>
      </c>
      <c r="I142">
        <v>2</v>
      </c>
      <c r="J142">
        <v>4</v>
      </c>
      <c r="K142">
        <v>35</v>
      </c>
      <c r="L142">
        <f t="shared" si="8"/>
        <v>7475</v>
      </c>
      <c r="M142">
        <f t="shared" si="11"/>
        <v>173.22408026755852</v>
      </c>
      <c r="N142" t="str">
        <f t="shared" si="9"/>
        <v/>
      </c>
      <c r="O142" s="15" t="str">
        <f t="shared" si="10"/>
        <v>insert into noskrien_reit (dalibnieks, rez,skriesim_db,sacensibas) values ('Tērauds Jānis',7475,'','Zebrus ezera un Pokaiņu meža Stirnu buks – 19 km/Buks');</v>
      </c>
    </row>
    <row r="143" spans="1:15">
      <c r="A143" s="4" t="s">
        <v>188</v>
      </c>
      <c r="B143" t="s">
        <v>5008</v>
      </c>
      <c r="C143" t="s">
        <v>3767</v>
      </c>
      <c r="D143" t="s">
        <v>5355</v>
      </c>
      <c r="F143" t="s">
        <v>5115</v>
      </c>
      <c r="G143" s="3">
        <v>8.6550925925925934E-2</v>
      </c>
      <c r="H143" s="3" t="s">
        <v>6835</v>
      </c>
      <c r="I143">
        <v>2</v>
      </c>
      <c r="J143">
        <v>4</v>
      </c>
      <c r="K143">
        <v>38</v>
      </c>
      <c r="L143">
        <f t="shared" si="8"/>
        <v>7478</v>
      </c>
      <c r="M143">
        <f t="shared" si="11"/>
        <v>173.1545867879112</v>
      </c>
      <c r="N143" t="str">
        <f t="shared" si="9"/>
        <v/>
      </c>
      <c r="O143" s="15" t="str">
        <f t="shared" si="10"/>
        <v>insert into noskrien_reit (dalibnieks, rez,skriesim_db,sacensibas) values ('Eihmanis Andris',7478,'','Zebrus ezera un Pokaiņu meža Stirnu buks – 19 km/Buks');</v>
      </c>
    </row>
    <row r="144" spans="1:15">
      <c r="A144" s="4" t="s">
        <v>189</v>
      </c>
      <c r="B144" t="s">
        <v>5614</v>
      </c>
      <c r="C144" t="s">
        <v>6537</v>
      </c>
      <c r="D144" t="s">
        <v>5385</v>
      </c>
      <c r="E144">
        <v>0</v>
      </c>
      <c r="F144" t="s">
        <v>3768</v>
      </c>
      <c r="G144" s="3">
        <v>8.6550925925925934E-2</v>
      </c>
      <c r="H144" s="3" t="s">
        <v>6835</v>
      </c>
      <c r="I144">
        <v>2</v>
      </c>
      <c r="J144">
        <v>4</v>
      </c>
      <c r="K144">
        <v>38</v>
      </c>
      <c r="L144">
        <f t="shared" si="8"/>
        <v>7478</v>
      </c>
      <c r="M144">
        <f t="shared" si="11"/>
        <v>173.1545867879112</v>
      </c>
      <c r="N144" t="str">
        <f t="shared" si="9"/>
        <v/>
      </c>
      <c r="O144" s="15" t="str">
        <f t="shared" si="10"/>
        <v>insert into noskrien_reit (dalibnieks, rez,skriesim_db,sacensibas) values ('Braslava Māra',7478,'','Zebrus ezera un Pokaiņu meža Stirnu buks – 19 km/Buks');</v>
      </c>
    </row>
    <row r="145" spans="1:15">
      <c r="A145" s="4" t="s">
        <v>190</v>
      </c>
      <c r="B145" t="s">
        <v>5499</v>
      </c>
      <c r="C145" t="s">
        <v>6478</v>
      </c>
      <c r="D145" t="s">
        <v>5355</v>
      </c>
      <c r="F145" t="s">
        <v>5089</v>
      </c>
      <c r="G145" s="3">
        <v>8.667824074074075E-2</v>
      </c>
      <c r="H145" s="3" t="s">
        <v>3513</v>
      </c>
      <c r="I145">
        <v>2</v>
      </c>
      <c r="J145">
        <v>4</v>
      </c>
      <c r="K145">
        <v>49</v>
      </c>
      <c r="L145">
        <f t="shared" si="8"/>
        <v>7489</v>
      </c>
      <c r="M145">
        <f t="shared" si="11"/>
        <v>172.90025370543464</v>
      </c>
      <c r="N145" t="str">
        <f t="shared" si="9"/>
        <v/>
      </c>
      <c r="O145" s="15" t="str">
        <f t="shared" si="10"/>
        <v>insert into noskrien_reit (dalibnieks, rez,skriesim_db,sacensibas) values ('Vilūns Raivis',7489,'','Zebrus ezera un Pokaiņu meža Stirnu buks – 19 km/Buks');</v>
      </c>
    </row>
    <row r="146" spans="1:15">
      <c r="A146" s="4" t="s">
        <v>191</v>
      </c>
      <c r="B146" t="s">
        <v>6387</v>
      </c>
      <c r="C146" t="s">
        <v>6959</v>
      </c>
      <c r="D146" t="s">
        <v>5385</v>
      </c>
      <c r="E146" t="s">
        <v>5313</v>
      </c>
      <c r="F146" t="s">
        <v>5281</v>
      </c>
      <c r="G146" s="3">
        <v>8.700231481481481E-2</v>
      </c>
      <c r="H146" s="3" t="s">
        <v>3882</v>
      </c>
      <c r="I146">
        <v>2</v>
      </c>
      <c r="J146">
        <v>5</v>
      </c>
      <c r="K146">
        <v>17</v>
      </c>
      <c r="L146">
        <f t="shared" si="8"/>
        <v>7517</v>
      </c>
      <c r="M146">
        <f t="shared" si="11"/>
        <v>172.2562192363975</v>
      </c>
      <c r="N146" t="str">
        <f t="shared" si="9"/>
        <v/>
      </c>
      <c r="O146" s="15" t="str">
        <f t="shared" si="10"/>
        <v>insert into noskrien_reit (dalibnieks, rez,skriesim_db,sacensibas) values ('Kuzņecova Krista',7517,'','Zebrus ezera un Pokaiņu meža Stirnu buks – 19 km/Buks');</v>
      </c>
    </row>
    <row r="147" spans="1:15">
      <c r="A147" s="4" t="s">
        <v>192</v>
      </c>
      <c r="B147" t="s">
        <v>5012</v>
      </c>
      <c r="C147" t="s">
        <v>6448</v>
      </c>
      <c r="D147" t="s">
        <v>5358</v>
      </c>
      <c r="E147" t="s">
        <v>5647</v>
      </c>
      <c r="F147" t="s">
        <v>5089</v>
      </c>
      <c r="G147" s="3">
        <v>8.7222222222222215E-2</v>
      </c>
      <c r="H147" s="3" t="s">
        <v>3883</v>
      </c>
      <c r="I147">
        <v>2</v>
      </c>
      <c r="J147">
        <v>5</v>
      </c>
      <c r="K147">
        <v>36</v>
      </c>
      <c r="L147">
        <f t="shared" si="8"/>
        <v>7536</v>
      </c>
      <c r="M147">
        <f t="shared" si="11"/>
        <v>171.82192144373673</v>
      </c>
      <c r="N147" t="str">
        <f t="shared" si="9"/>
        <v/>
      </c>
      <c r="O147" s="15" t="str">
        <f t="shared" si="10"/>
        <v>insert into noskrien_reit (dalibnieks, rez,skriesim_db,sacensibas) values ('Ruņenieks Dzintars',7536,'','Zebrus ezera un Pokaiņu meža Stirnu buks – 19 km/Buks');</v>
      </c>
    </row>
    <row r="148" spans="1:15">
      <c r="A148" s="4" t="s">
        <v>193</v>
      </c>
      <c r="B148" t="s">
        <v>4987</v>
      </c>
      <c r="C148" t="s">
        <v>5201</v>
      </c>
      <c r="D148" t="s">
        <v>5360</v>
      </c>
      <c r="E148" t="s">
        <v>5428</v>
      </c>
      <c r="F148" t="s">
        <v>5089</v>
      </c>
      <c r="G148" s="3">
        <v>8.7303240740740737E-2</v>
      </c>
      <c r="H148" s="3" t="s">
        <v>2852</v>
      </c>
      <c r="I148">
        <v>2</v>
      </c>
      <c r="J148">
        <v>5</v>
      </c>
      <c r="K148">
        <v>43</v>
      </c>
      <c r="L148">
        <f t="shared" si="8"/>
        <v>7543</v>
      </c>
      <c r="M148">
        <f t="shared" si="11"/>
        <v>171.6624685138539</v>
      </c>
      <c r="N148" t="str">
        <f t="shared" si="9"/>
        <v/>
      </c>
      <c r="O148" s="15" t="str">
        <f t="shared" si="10"/>
        <v>insert into noskrien_reit (dalibnieks, rez,skriesim_db,sacensibas) values ('Kārkliņš Normunds',7543,'','Zebrus ezera un Pokaiņu meža Stirnu buks – 19 km/Buks');</v>
      </c>
    </row>
    <row r="149" spans="1:15">
      <c r="A149" s="4" t="s">
        <v>194</v>
      </c>
      <c r="B149" t="s">
        <v>5337</v>
      </c>
      <c r="C149" t="s">
        <v>6474</v>
      </c>
      <c r="D149" t="s">
        <v>5368</v>
      </c>
      <c r="E149" t="s">
        <v>5413</v>
      </c>
      <c r="F149" t="s">
        <v>5089</v>
      </c>
      <c r="G149" s="3">
        <v>8.7361111111111112E-2</v>
      </c>
      <c r="H149" s="3" t="s">
        <v>3884</v>
      </c>
      <c r="I149">
        <v>2</v>
      </c>
      <c r="J149">
        <v>5</v>
      </c>
      <c r="K149">
        <v>48</v>
      </c>
      <c r="L149">
        <f t="shared" si="8"/>
        <v>7548</v>
      </c>
      <c r="M149">
        <f t="shared" si="11"/>
        <v>171.54875463698994</v>
      </c>
      <c r="N149" t="str">
        <f t="shared" si="9"/>
        <v/>
      </c>
      <c r="O149" s="15" t="str">
        <f t="shared" si="10"/>
        <v>insert into noskrien_reit (dalibnieks, rez,skriesim_db,sacensibas) values ('Sekace Kristīne',7548,'','Zebrus ezera un Pokaiņu meža Stirnu buks – 19 km/Buks');</v>
      </c>
    </row>
    <row r="150" spans="1:15">
      <c r="A150" s="4" t="s">
        <v>195</v>
      </c>
      <c r="B150" t="s">
        <v>5181</v>
      </c>
      <c r="C150" t="s">
        <v>5296</v>
      </c>
      <c r="D150" t="s">
        <v>5355</v>
      </c>
      <c r="E150" t="s">
        <v>5297</v>
      </c>
      <c r="F150" t="s">
        <v>5298</v>
      </c>
      <c r="G150" s="3">
        <v>8.7418981481481473E-2</v>
      </c>
      <c r="H150" s="3" t="s">
        <v>3885</v>
      </c>
      <c r="I150">
        <v>2</v>
      </c>
      <c r="J150">
        <v>5</v>
      </c>
      <c r="K150">
        <v>53</v>
      </c>
      <c r="L150">
        <f t="shared" si="8"/>
        <v>7553</v>
      </c>
      <c r="M150">
        <f t="shared" si="11"/>
        <v>171.43519131470941</v>
      </c>
      <c r="N150" t="str">
        <f t="shared" si="9"/>
        <v/>
      </c>
      <c r="O150" s="15" t="str">
        <f t="shared" si="10"/>
        <v>insert into noskrien_reit (dalibnieks, rez,skriesim_db,sacensibas) values ('Urtāns Jurģis',7553,'','Zebrus ezera un Pokaiņu meža Stirnu buks – 19 km/Buks');</v>
      </c>
    </row>
    <row r="151" spans="1:15">
      <c r="A151" s="4" t="s">
        <v>196</v>
      </c>
      <c r="B151" t="s">
        <v>5299</v>
      </c>
      <c r="C151" t="s">
        <v>6199</v>
      </c>
      <c r="D151" t="s">
        <v>5368</v>
      </c>
      <c r="E151" t="s">
        <v>5402</v>
      </c>
      <c r="F151" t="s">
        <v>5106</v>
      </c>
      <c r="G151" s="3">
        <v>8.7557870370370369E-2</v>
      </c>
      <c r="H151" s="3" t="s">
        <v>3886</v>
      </c>
      <c r="I151">
        <v>2</v>
      </c>
      <c r="J151">
        <v>6</v>
      </c>
      <c r="K151">
        <v>5</v>
      </c>
      <c r="L151">
        <f t="shared" si="8"/>
        <v>7565</v>
      </c>
      <c r="M151">
        <f t="shared" si="11"/>
        <v>171.16325181758097</v>
      </c>
      <c r="N151" t="str">
        <f t="shared" si="9"/>
        <v/>
      </c>
      <c r="O151" s="15" t="str">
        <f t="shared" si="10"/>
        <v>insert into noskrien_reit (dalibnieks, rez,skriesim_db,sacensibas) values ('Freimane Evija',7565,'','Zebrus ezera un Pokaiņu meža Stirnu buks – 19 km/Buks');</v>
      </c>
    </row>
    <row r="152" spans="1:15">
      <c r="A152" s="4" t="s">
        <v>197</v>
      </c>
      <c r="B152" t="s">
        <v>5604</v>
      </c>
      <c r="C152" t="s">
        <v>6475</v>
      </c>
      <c r="D152" t="s">
        <v>5379</v>
      </c>
      <c r="E152" t="s">
        <v>5404</v>
      </c>
      <c r="F152" t="s">
        <v>5089</v>
      </c>
      <c r="G152" s="3">
        <v>8.8067129629629634E-2</v>
      </c>
      <c r="H152" s="3" t="s">
        <v>6845</v>
      </c>
      <c r="I152">
        <v>2</v>
      </c>
      <c r="J152">
        <v>6</v>
      </c>
      <c r="K152">
        <v>49</v>
      </c>
      <c r="L152">
        <f t="shared" si="8"/>
        <v>7609</v>
      </c>
      <c r="M152">
        <f t="shared" si="11"/>
        <v>170.1734787751347</v>
      </c>
      <c r="N152" t="str">
        <f t="shared" si="9"/>
        <v/>
      </c>
      <c r="O152" s="15" t="str">
        <f t="shared" si="10"/>
        <v>insert into noskrien_reit (dalibnieks, rez,skriesim_db,sacensibas) values ('Puce Svetlana',7609,'','Zebrus ezera un Pokaiņu meža Stirnu buks – 19 km/Buks');</v>
      </c>
    </row>
    <row r="153" spans="1:15">
      <c r="A153" s="4" t="s">
        <v>198</v>
      </c>
      <c r="B153" t="s">
        <v>5595</v>
      </c>
      <c r="C153" t="s">
        <v>6679</v>
      </c>
      <c r="D153" t="s">
        <v>5379</v>
      </c>
      <c r="F153" t="s">
        <v>5089</v>
      </c>
      <c r="G153" s="3">
        <v>8.8090277777777781E-2</v>
      </c>
      <c r="H153" s="3" t="s">
        <v>3887</v>
      </c>
      <c r="I153">
        <v>2</v>
      </c>
      <c r="J153">
        <v>6</v>
      </c>
      <c r="K153">
        <v>51</v>
      </c>
      <c r="L153">
        <f t="shared" si="8"/>
        <v>7611</v>
      </c>
      <c r="M153">
        <f t="shared" si="11"/>
        <v>170.1287610038103</v>
      </c>
      <c r="N153" t="str">
        <f t="shared" si="9"/>
        <v/>
      </c>
      <c r="O153" s="15" t="str">
        <f t="shared" si="10"/>
        <v>insert into noskrien_reit (dalibnieks, rez,skriesim_db,sacensibas) values ('Bura Jolanta',7611,'','Zebrus ezera un Pokaiņu meža Stirnu buks – 19 km/Buks');</v>
      </c>
    </row>
    <row r="154" spans="1:15">
      <c r="A154" s="4" t="s">
        <v>199</v>
      </c>
      <c r="B154" t="s">
        <v>5300</v>
      </c>
      <c r="C154" t="s">
        <v>6699</v>
      </c>
      <c r="D154" t="s">
        <v>5368</v>
      </c>
      <c r="E154" t="s">
        <v>5402</v>
      </c>
      <c r="F154" t="s">
        <v>5094</v>
      </c>
      <c r="G154" s="3">
        <v>8.8206018518518517E-2</v>
      </c>
      <c r="H154" s="3" t="s">
        <v>3888</v>
      </c>
      <c r="I154">
        <v>2</v>
      </c>
      <c r="J154">
        <v>7</v>
      </c>
      <c r="K154">
        <v>1</v>
      </c>
      <c r="L154">
        <f t="shared" si="8"/>
        <v>7621</v>
      </c>
      <c r="M154">
        <f t="shared" si="11"/>
        <v>169.90552420942132</v>
      </c>
      <c r="N154" t="str">
        <f t="shared" si="9"/>
        <v/>
      </c>
      <c r="O154" s="15" t="str">
        <f t="shared" si="10"/>
        <v>insert into noskrien_reit (dalibnieks, rez,skriesim_db,sacensibas) values ('Šneidere Madara',7621,'','Zebrus ezera un Pokaiņu meža Stirnu buks – 19 km/Buks');</v>
      </c>
    </row>
    <row r="155" spans="1:15">
      <c r="A155" s="4" t="s">
        <v>200</v>
      </c>
      <c r="B155" t="s">
        <v>6458</v>
      </c>
      <c r="C155" t="s">
        <v>6459</v>
      </c>
      <c r="D155" t="s">
        <v>5368</v>
      </c>
      <c r="E155" t="s">
        <v>5217</v>
      </c>
      <c r="F155" t="s">
        <v>5089</v>
      </c>
      <c r="G155" s="3">
        <v>8.8645833333333326E-2</v>
      </c>
      <c r="H155" s="3" t="s">
        <v>6640</v>
      </c>
      <c r="I155">
        <v>2</v>
      </c>
      <c r="J155">
        <v>7</v>
      </c>
      <c r="K155">
        <v>39</v>
      </c>
      <c r="L155">
        <f t="shared" si="8"/>
        <v>7659</v>
      </c>
      <c r="M155">
        <f t="shared" si="11"/>
        <v>169.06254080167125</v>
      </c>
      <c r="N155" t="str">
        <f t="shared" si="9"/>
        <v/>
      </c>
      <c r="O155" s="15" t="str">
        <f t="shared" si="10"/>
        <v>insert into noskrien_reit (dalibnieks, rez,skriesim_db,sacensibas) values ('Čekriževa Anastasija',7659,'','Zebrus ezera un Pokaiņu meža Stirnu buks – 19 km/Buks');</v>
      </c>
    </row>
    <row r="156" spans="1:15">
      <c r="A156" s="4" t="s">
        <v>201</v>
      </c>
      <c r="B156" t="s">
        <v>6504</v>
      </c>
      <c r="C156" t="s">
        <v>3769</v>
      </c>
      <c r="D156" t="s">
        <v>5355</v>
      </c>
      <c r="F156" t="s">
        <v>5094</v>
      </c>
      <c r="G156" s="3">
        <v>8.9108796296296297E-2</v>
      </c>
      <c r="H156" s="3" t="s">
        <v>3889</v>
      </c>
      <c r="I156">
        <v>2</v>
      </c>
      <c r="J156">
        <v>8</v>
      </c>
      <c r="K156">
        <v>19</v>
      </c>
      <c r="L156">
        <f t="shared" si="8"/>
        <v>7699</v>
      </c>
      <c r="M156">
        <f t="shared" si="11"/>
        <v>168.18417976360567</v>
      </c>
      <c r="N156" t="str">
        <f t="shared" si="9"/>
        <v/>
      </c>
      <c r="O156" s="15" t="str">
        <f t="shared" si="10"/>
        <v>insert into noskrien_reit (dalibnieks, rez,skriesim_db,sacensibas) values ('Madrēvičs Sandijs',7699,'','Zebrus ezera un Pokaiņu meža Stirnu buks – 19 km/Buks');</v>
      </c>
    </row>
    <row r="157" spans="1:15">
      <c r="A157" s="4" t="s">
        <v>202</v>
      </c>
      <c r="B157" t="s">
        <v>5066</v>
      </c>
      <c r="C157" t="s">
        <v>5585</v>
      </c>
      <c r="D157" t="s">
        <v>5360</v>
      </c>
      <c r="F157" t="s">
        <v>5243</v>
      </c>
      <c r="G157" s="3">
        <v>8.9189814814814819E-2</v>
      </c>
      <c r="H157" s="3" t="s">
        <v>3890</v>
      </c>
      <c r="I157">
        <v>2</v>
      </c>
      <c r="J157">
        <v>8</v>
      </c>
      <c r="K157">
        <v>26</v>
      </c>
      <c r="L157">
        <f t="shared" si="8"/>
        <v>7706</v>
      </c>
      <c r="M157">
        <f t="shared" si="11"/>
        <v>168.03140410070074</v>
      </c>
      <c r="N157" t="str">
        <f t="shared" si="9"/>
        <v/>
      </c>
      <c r="O157" s="15" t="str">
        <f t="shared" si="10"/>
        <v>insert into noskrien_reit (dalibnieks, rez,skriesim_db,sacensibas) values ('Arbidāns Uldis',7706,'','Zebrus ezera un Pokaiņu meža Stirnu buks – 19 km/Buks');</v>
      </c>
    </row>
    <row r="158" spans="1:15">
      <c r="A158" s="4" t="s">
        <v>203</v>
      </c>
      <c r="B158" t="s">
        <v>5066</v>
      </c>
      <c r="C158" t="s">
        <v>6702</v>
      </c>
      <c r="D158" t="s">
        <v>5360</v>
      </c>
      <c r="E158" t="s">
        <v>3770</v>
      </c>
      <c r="F158" t="s">
        <v>5124</v>
      </c>
      <c r="G158" s="3">
        <v>8.9305555555555569E-2</v>
      </c>
      <c r="H158" s="3" t="s">
        <v>6856</v>
      </c>
      <c r="I158">
        <v>2</v>
      </c>
      <c r="J158">
        <v>8</v>
      </c>
      <c r="K158">
        <v>36</v>
      </c>
      <c r="L158">
        <f t="shared" si="8"/>
        <v>7716</v>
      </c>
      <c r="M158">
        <f t="shared" si="11"/>
        <v>167.81363400725763</v>
      </c>
      <c r="N158" t="str">
        <f t="shared" si="9"/>
        <v/>
      </c>
      <c r="O158" s="15" t="str">
        <f t="shared" si="10"/>
        <v>insert into noskrien_reit (dalibnieks, rez,skriesim_db,sacensibas) values ('Benhens Uldis',7716,'','Zebrus ezera un Pokaiņu meža Stirnu buks – 19 km/Buks');</v>
      </c>
    </row>
    <row r="159" spans="1:15">
      <c r="A159" s="4" t="s">
        <v>204</v>
      </c>
      <c r="B159" t="s">
        <v>6473</v>
      </c>
      <c r="C159" t="s">
        <v>5142</v>
      </c>
      <c r="D159" t="s">
        <v>5355</v>
      </c>
      <c r="E159" t="s">
        <v>5088</v>
      </c>
      <c r="F159" t="s">
        <v>5089</v>
      </c>
      <c r="G159" s="3">
        <v>8.9305555555555569E-2</v>
      </c>
      <c r="H159" s="3" t="s">
        <v>6856</v>
      </c>
      <c r="I159">
        <v>2</v>
      </c>
      <c r="J159">
        <v>8</v>
      </c>
      <c r="K159">
        <v>36</v>
      </c>
      <c r="L159">
        <f t="shared" si="8"/>
        <v>7716</v>
      </c>
      <c r="M159">
        <f t="shared" si="11"/>
        <v>167.81363400725763</v>
      </c>
      <c r="N159" t="str">
        <f t="shared" si="9"/>
        <v>y</v>
      </c>
      <c r="O159" s="15" t="str">
        <f t="shared" si="10"/>
        <v>insert into noskrien_reit (dalibnieks, rez,skriesim_db,sacensibas) values ('Bērziņš Agnis',7716,'y','Zebrus ezera un Pokaiņu meža Stirnu buks – 19 km/Buks');</v>
      </c>
    </row>
    <row r="160" spans="1:15">
      <c r="A160" s="4" t="s">
        <v>205</v>
      </c>
      <c r="B160" t="s">
        <v>5076</v>
      </c>
      <c r="C160" t="s">
        <v>5301</v>
      </c>
      <c r="D160" t="s">
        <v>5368</v>
      </c>
      <c r="F160" t="s">
        <v>5155</v>
      </c>
      <c r="G160" s="3">
        <v>8.9456018518518518E-2</v>
      </c>
      <c r="H160" s="3" t="s">
        <v>3891</v>
      </c>
      <c r="I160">
        <v>2</v>
      </c>
      <c r="J160">
        <v>8</v>
      </c>
      <c r="K160">
        <v>49</v>
      </c>
      <c r="L160">
        <f t="shared" si="8"/>
        <v>7729</v>
      </c>
      <c r="M160">
        <f t="shared" si="11"/>
        <v>167.53137533962996</v>
      </c>
      <c r="N160" t="str">
        <f t="shared" si="9"/>
        <v/>
      </c>
      <c r="O160" s="15" t="str">
        <f t="shared" si="10"/>
        <v>insert into noskrien_reit (dalibnieks, rez,skriesim_db,sacensibas) values ('Cīmure Inta',7729,'','Zebrus ezera un Pokaiņu meža Stirnu buks – 19 km/Buks');</v>
      </c>
    </row>
    <row r="161" spans="1:15">
      <c r="A161" s="4" t="s">
        <v>206</v>
      </c>
      <c r="B161" t="s">
        <v>6470</v>
      </c>
      <c r="C161" t="s">
        <v>6479</v>
      </c>
      <c r="D161" t="s">
        <v>5368</v>
      </c>
      <c r="E161" t="s">
        <v>5381</v>
      </c>
      <c r="F161" t="s">
        <v>5106</v>
      </c>
      <c r="G161" s="3">
        <v>8.9479166666666665E-2</v>
      </c>
      <c r="H161" s="3" t="s">
        <v>7199</v>
      </c>
      <c r="I161">
        <v>2</v>
      </c>
      <c r="J161">
        <v>8</v>
      </c>
      <c r="K161">
        <v>51</v>
      </c>
      <c r="L161">
        <f t="shared" si="8"/>
        <v>7731</v>
      </c>
      <c r="M161">
        <f t="shared" si="11"/>
        <v>167.48803518302935</v>
      </c>
      <c r="N161" t="str">
        <f t="shared" si="9"/>
        <v/>
      </c>
      <c r="O161" s="15" t="str">
        <f t="shared" si="10"/>
        <v>insert into noskrien_reit (dalibnieks, rez,skriesim_db,sacensibas) values ('Krēgere Indra',7731,'','Zebrus ezera un Pokaiņu meža Stirnu buks – 19 km/Buks');</v>
      </c>
    </row>
    <row r="162" spans="1:15">
      <c r="A162" s="4" t="s">
        <v>207</v>
      </c>
      <c r="B162" t="s">
        <v>4996</v>
      </c>
      <c r="C162" t="s">
        <v>4997</v>
      </c>
      <c r="D162" t="s">
        <v>5368</v>
      </c>
      <c r="E162" t="s">
        <v>5088</v>
      </c>
      <c r="F162" t="s">
        <v>5089</v>
      </c>
      <c r="G162" s="3">
        <v>8.965277777777779E-2</v>
      </c>
      <c r="H162" s="3" t="s">
        <v>3892</v>
      </c>
      <c r="I162">
        <v>2</v>
      </c>
      <c r="J162">
        <v>9</v>
      </c>
      <c r="K162">
        <v>6</v>
      </c>
      <c r="L162">
        <f t="shared" si="8"/>
        <v>7746</v>
      </c>
      <c r="M162">
        <f t="shared" si="11"/>
        <v>167.16369739220244</v>
      </c>
      <c r="N162" t="str">
        <f t="shared" si="9"/>
        <v>y</v>
      </c>
      <c r="O162" s="15" t="str">
        <f t="shared" si="10"/>
        <v>insert into noskrien_reit (dalibnieks, rez,skriesim_db,sacensibas) values ('Močāne Baiba',7746,'y','Zebrus ezera un Pokaiņu meža Stirnu buks – 19 km/Buks');</v>
      </c>
    </row>
    <row r="163" spans="1:15">
      <c r="A163" s="4" t="s">
        <v>208</v>
      </c>
      <c r="B163" t="s">
        <v>5002</v>
      </c>
      <c r="C163" t="s">
        <v>6185</v>
      </c>
      <c r="D163" t="s">
        <v>5355</v>
      </c>
      <c r="E163" t="s">
        <v>3771</v>
      </c>
      <c r="F163" t="s">
        <v>5087</v>
      </c>
      <c r="G163" s="3">
        <v>8.9687499999999989E-2</v>
      </c>
      <c r="H163" s="3" t="s">
        <v>3893</v>
      </c>
      <c r="I163">
        <v>2</v>
      </c>
      <c r="J163">
        <v>9</v>
      </c>
      <c r="K163">
        <v>9</v>
      </c>
      <c r="L163">
        <f t="shared" si="8"/>
        <v>7749</v>
      </c>
      <c r="M163">
        <f t="shared" si="11"/>
        <v>167.09898051361466</v>
      </c>
      <c r="N163" t="str">
        <f t="shared" si="9"/>
        <v/>
      </c>
      <c r="O163" s="15" t="str">
        <f t="shared" si="10"/>
        <v>insert into noskrien_reit (dalibnieks, rez,skriesim_db,sacensibas) values ('Vanags Gints',7749,'','Zebrus ezera un Pokaiņu meža Stirnu buks – 19 km/Buks');</v>
      </c>
    </row>
    <row r="164" spans="1:15">
      <c r="A164" s="4" t="s">
        <v>209</v>
      </c>
      <c r="B164" t="s">
        <v>6368</v>
      </c>
      <c r="C164" t="s">
        <v>5343</v>
      </c>
      <c r="D164" t="s">
        <v>5379</v>
      </c>
      <c r="F164" t="s">
        <v>5097</v>
      </c>
      <c r="G164" s="3">
        <v>8.969907407407407E-2</v>
      </c>
      <c r="H164" s="3" t="s">
        <v>3894</v>
      </c>
      <c r="I164">
        <v>2</v>
      </c>
      <c r="J164">
        <v>9</v>
      </c>
      <c r="K164">
        <v>10</v>
      </c>
      <c r="L164">
        <f t="shared" si="8"/>
        <v>7750</v>
      </c>
      <c r="M164">
        <f t="shared" si="11"/>
        <v>167.07741935483872</v>
      </c>
      <c r="N164" t="str">
        <f t="shared" si="9"/>
        <v/>
      </c>
      <c r="O164" s="15" t="str">
        <f t="shared" si="10"/>
        <v>insert into noskrien_reit (dalibnieks, rez,skriesim_db,sacensibas) values ('Kārkliņa Ilva',7750,'','Zebrus ezera un Pokaiņu meža Stirnu buks – 19 km/Buks');</v>
      </c>
    </row>
    <row r="165" spans="1:15">
      <c r="A165" s="4" t="s">
        <v>210</v>
      </c>
      <c r="B165" t="s">
        <v>5078</v>
      </c>
      <c r="C165" t="s">
        <v>6163</v>
      </c>
      <c r="D165" t="s">
        <v>5355</v>
      </c>
      <c r="F165" t="s">
        <v>3772</v>
      </c>
      <c r="G165" s="3">
        <v>8.9930555555555555E-2</v>
      </c>
      <c r="H165" s="3" t="s">
        <v>3895</v>
      </c>
      <c r="I165">
        <v>2</v>
      </c>
      <c r="J165">
        <v>9</v>
      </c>
      <c r="K165">
        <v>30</v>
      </c>
      <c r="L165">
        <f t="shared" si="8"/>
        <v>7770</v>
      </c>
      <c r="M165">
        <f t="shared" si="11"/>
        <v>166.64736164736163</v>
      </c>
      <c r="N165" t="str">
        <f t="shared" si="9"/>
        <v/>
      </c>
      <c r="O165" s="15" t="str">
        <f t="shared" si="10"/>
        <v>insert into noskrien_reit (dalibnieks, rez,skriesim_db,sacensibas) values ('Pastars Toms',7770,'','Zebrus ezera un Pokaiņu meža Stirnu buks – 19 km/Buks');</v>
      </c>
    </row>
    <row r="166" spans="1:15">
      <c r="A166" s="4" t="s">
        <v>211</v>
      </c>
      <c r="B166" t="s">
        <v>5294</v>
      </c>
      <c r="C166" t="s">
        <v>3773</v>
      </c>
      <c r="D166" t="s">
        <v>5368</v>
      </c>
      <c r="E166" t="s">
        <v>3774</v>
      </c>
      <c r="F166" t="s">
        <v>5096</v>
      </c>
      <c r="G166" s="3">
        <v>9.0104166666666666E-2</v>
      </c>
      <c r="H166" s="3" t="s">
        <v>3514</v>
      </c>
      <c r="I166">
        <v>2</v>
      </c>
      <c r="J166">
        <v>9</v>
      </c>
      <c r="K166">
        <v>45</v>
      </c>
      <c r="L166">
        <f t="shared" si="8"/>
        <v>7785</v>
      </c>
      <c r="M166">
        <f t="shared" si="11"/>
        <v>166.32626846499679</v>
      </c>
      <c r="N166" t="str">
        <f t="shared" si="9"/>
        <v/>
      </c>
      <c r="O166" s="15" t="str">
        <f t="shared" si="10"/>
        <v>insert into noskrien_reit (dalibnieks, rez,skriesim_db,sacensibas) values ('Inovska Zane',7785,'','Zebrus ezera un Pokaiņu meža Stirnu buks – 19 km/Buks');</v>
      </c>
    </row>
    <row r="167" spans="1:15">
      <c r="A167" s="4" t="s">
        <v>212</v>
      </c>
      <c r="B167" t="s">
        <v>5005</v>
      </c>
      <c r="C167" t="s">
        <v>3775</v>
      </c>
      <c r="D167" t="s">
        <v>5355</v>
      </c>
      <c r="F167" t="s">
        <v>5121</v>
      </c>
      <c r="G167" s="3">
        <v>9.072916666666668E-2</v>
      </c>
      <c r="H167" s="3" t="s">
        <v>3896</v>
      </c>
      <c r="I167">
        <v>2</v>
      </c>
      <c r="J167">
        <v>10</v>
      </c>
      <c r="K167">
        <v>39</v>
      </c>
      <c r="L167">
        <f t="shared" si="8"/>
        <v>7839</v>
      </c>
      <c r="M167">
        <f t="shared" si="11"/>
        <v>165.18050771782114</v>
      </c>
      <c r="N167" t="str">
        <f t="shared" si="9"/>
        <v/>
      </c>
      <c r="O167" s="15" t="str">
        <f t="shared" si="10"/>
        <v>insert into noskrien_reit (dalibnieks, rez,skriesim_db,sacensibas) values ('Užulis Miks',7839,'','Zebrus ezera un Pokaiņu meža Stirnu buks – 19 km/Buks');</v>
      </c>
    </row>
    <row r="168" spans="1:15">
      <c r="A168" s="4" t="s">
        <v>213</v>
      </c>
      <c r="B168" t="s">
        <v>6697</v>
      </c>
      <c r="C168" t="s">
        <v>5310</v>
      </c>
      <c r="D168" t="s">
        <v>5360</v>
      </c>
      <c r="E168" t="s">
        <v>5403</v>
      </c>
      <c r="F168" t="s">
        <v>5089</v>
      </c>
      <c r="G168" s="3">
        <v>9.1030092592592593E-2</v>
      </c>
      <c r="H168" s="3" t="s">
        <v>2855</v>
      </c>
      <c r="I168">
        <v>2</v>
      </c>
      <c r="J168">
        <v>11</v>
      </c>
      <c r="K168">
        <v>5</v>
      </c>
      <c r="L168">
        <f t="shared" si="8"/>
        <v>7865</v>
      </c>
      <c r="M168">
        <f t="shared" si="11"/>
        <v>164.63445645263826</v>
      </c>
      <c r="N168" t="str">
        <f t="shared" si="9"/>
        <v/>
      </c>
      <c r="O168" s="15" t="str">
        <f t="shared" si="10"/>
        <v>insert into noskrien_reit (dalibnieks, rez,skriesim_db,sacensibas) values ('Baltais Vidis',7865,'','Zebrus ezera un Pokaiņu meža Stirnu buks – 19 km/Buks');</v>
      </c>
    </row>
    <row r="169" spans="1:15">
      <c r="A169" s="4" t="s">
        <v>214</v>
      </c>
      <c r="B169" t="s">
        <v>5299</v>
      </c>
      <c r="C169" t="s">
        <v>6677</v>
      </c>
      <c r="D169" t="s">
        <v>5385</v>
      </c>
      <c r="E169" t="s">
        <v>5088</v>
      </c>
      <c r="F169" t="s">
        <v>5089</v>
      </c>
      <c r="G169" s="3">
        <v>9.116898148148149E-2</v>
      </c>
      <c r="H169" s="3" t="s">
        <v>7200</v>
      </c>
      <c r="I169">
        <v>2</v>
      </c>
      <c r="J169">
        <v>11</v>
      </c>
      <c r="K169">
        <v>17</v>
      </c>
      <c r="L169">
        <f t="shared" si="8"/>
        <v>7877</v>
      </c>
      <c r="M169">
        <f t="shared" si="11"/>
        <v>164.38364859718166</v>
      </c>
      <c r="N169" t="str">
        <f t="shared" si="9"/>
        <v>y</v>
      </c>
      <c r="O169" s="15" t="str">
        <f t="shared" si="10"/>
        <v>insert into noskrien_reit (dalibnieks, rez,skriesim_db,sacensibas) values ('Melberga Evija',7877,'y','Zebrus ezera un Pokaiņu meža Stirnu buks – 19 km/Buks');</v>
      </c>
    </row>
    <row r="170" spans="1:15">
      <c r="A170" s="4" t="s">
        <v>215</v>
      </c>
      <c r="B170" t="s">
        <v>5218</v>
      </c>
      <c r="C170" t="s">
        <v>5255</v>
      </c>
      <c r="D170" t="s">
        <v>5360</v>
      </c>
      <c r="F170" t="s">
        <v>5089</v>
      </c>
      <c r="G170" s="3">
        <v>9.1388888888888895E-2</v>
      </c>
      <c r="H170" s="3" t="s">
        <v>6869</v>
      </c>
      <c r="I170">
        <v>2</v>
      </c>
      <c r="J170">
        <v>11</v>
      </c>
      <c r="K170">
        <v>36</v>
      </c>
      <c r="L170">
        <f t="shared" si="8"/>
        <v>7896</v>
      </c>
      <c r="M170">
        <f t="shared" si="11"/>
        <v>163.98809523809524</v>
      </c>
      <c r="N170" t="str">
        <f t="shared" si="9"/>
        <v/>
      </c>
      <c r="O170" s="15" t="str">
        <f t="shared" si="10"/>
        <v>insert into noskrien_reit (dalibnieks, rez,skriesim_db,sacensibas) values ('Alksnis Armands',7896,'','Zebrus ezera un Pokaiņu meža Stirnu buks – 19 km/Buks');</v>
      </c>
    </row>
    <row r="171" spans="1:15">
      <c r="A171" s="4" t="s">
        <v>216</v>
      </c>
      <c r="B171" t="s">
        <v>4963</v>
      </c>
      <c r="C171" t="s">
        <v>6493</v>
      </c>
      <c r="D171" t="s">
        <v>5371</v>
      </c>
      <c r="F171" t="s">
        <v>3776</v>
      </c>
      <c r="G171" s="3">
        <v>9.1400462962962961E-2</v>
      </c>
      <c r="H171" s="3" t="s">
        <v>6643</v>
      </c>
      <c r="I171">
        <v>2</v>
      </c>
      <c r="J171">
        <v>11</v>
      </c>
      <c r="K171">
        <v>37</v>
      </c>
      <c r="L171">
        <f t="shared" si="8"/>
        <v>7897</v>
      </c>
      <c r="M171">
        <f t="shared" si="11"/>
        <v>163.96732936558189</v>
      </c>
      <c r="N171" t="str">
        <f t="shared" si="9"/>
        <v/>
      </c>
      <c r="O171" s="15" t="str">
        <f t="shared" si="10"/>
        <v>insert into noskrien_reit (dalibnieks, rez,skriesim_db,sacensibas) values ('Aukšmuksts Aigars',7897,'','Zebrus ezera un Pokaiņu meža Stirnu buks – 19 km/Buks');</v>
      </c>
    </row>
    <row r="172" spans="1:15">
      <c r="A172" s="4" t="s">
        <v>217</v>
      </c>
      <c r="B172" t="s">
        <v>5037</v>
      </c>
      <c r="C172" t="s">
        <v>3777</v>
      </c>
      <c r="D172" t="s">
        <v>5368</v>
      </c>
      <c r="E172" t="s">
        <v>5425</v>
      </c>
      <c r="F172" t="s">
        <v>3778</v>
      </c>
      <c r="G172" s="3">
        <v>9.1446759259259255E-2</v>
      </c>
      <c r="H172" s="3" t="s">
        <v>3897</v>
      </c>
      <c r="I172">
        <v>2</v>
      </c>
      <c r="J172">
        <v>11</v>
      </c>
      <c r="K172">
        <v>41</v>
      </c>
      <c r="L172">
        <f t="shared" si="8"/>
        <v>7901</v>
      </c>
      <c r="M172">
        <f t="shared" si="11"/>
        <v>163.88431844070371</v>
      </c>
      <c r="N172" t="str">
        <f t="shared" si="9"/>
        <v/>
      </c>
      <c r="O172" s="15" t="str">
        <f t="shared" si="10"/>
        <v>insert into noskrien_reit (dalibnieks, rez,skriesim_db,sacensibas) values ('Zārdiņa Agnese',7901,'','Zebrus ezera un Pokaiņu meža Stirnu buks – 19 km/Buks');</v>
      </c>
    </row>
    <row r="173" spans="1:15">
      <c r="A173" s="4" t="s">
        <v>218</v>
      </c>
      <c r="B173" t="s">
        <v>5575</v>
      </c>
      <c r="C173" t="s">
        <v>6468</v>
      </c>
      <c r="D173" t="s">
        <v>5358</v>
      </c>
      <c r="F173" t="s">
        <v>5102</v>
      </c>
      <c r="G173" s="3">
        <v>9.1562499999999991E-2</v>
      </c>
      <c r="H173" s="3" t="s">
        <v>3898</v>
      </c>
      <c r="I173">
        <v>2</v>
      </c>
      <c r="J173">
        <v>11</v>
      </c>
      <c r="K173">
        <v>51</v>
      </c>
      <c r="L173">
        <f t="shared" si="8"/>
        <v>7911</v>
      </c>
      <c r="M173">
        <f t="shared" si="11"/>
        <v>163.67715838705601</v>
      </c>
      <c r="N173" t="str">
        <f t="shared" si="9"/>
        <v/>
      </c>
      <c r="O173" s="15" t="str">
        <f t="shared" si="10"/>
        <v>insert into noskrien_reit (dalibnieks, rez,skriesim_db,sacensibas) values ('Cimža Alvis',7911,'','Zebrus ezera un Pokaiņu meža Stirnu buks – 19 km/Buks');</v>
      </c>
    </row>
    <row r="174" spans="1:15">
      <c r="A174" s="4" t="s">
        <v>219</v>
      </c>
      <c r="B174" t="s">
        <v>5037</v>
      </c>
      <c r="C174" t="s">
        <v>6511</v>
      </c>
      <c r="D174" t="s">
        <v>5368</v>
      </c>
      <c r="F174" t="s">
        <v>5089</v>
      </c>
      <c r="G174" s="3">
        <v>9.1736111111111115E-2</v>
      </c>
      <c r="H174" s="3" t="s">
        <v>3899</v>
      </c>
      <c r="I174">
        <v>2</v>
      </c>
      <c r="J174">
        <v>12</v>
      </c>
      <c r="K174">
        <v>6</v>
      </c>
      <c r="L174">
        <f t="shared" si="8"/>
        <v>7926</v>
      </c>
      <c r="M174">
        <f t="shared" si="11"/>
        <v>163.36739843552863</v>
      </c>
      <c r="N174" t="str">
        <f t="shared" si="9"/>
        <v/>
      </c>
      <c r="O174" s="15" t="str">
        <f t="shared" si="10"/>
        <v>insert into noskrien_reit (dalibnieks, rez,skriesim_db,sacensibas) values ('Paulsone Agnese',7926,'','Zebrus ezera un Pokaiņu meža Stirnu buks – 19 km/Buks');</v>
      </c>
    </row>
    <row r="175" spans="1:15">
      <c r="A175" s="4" t="s">
        <v>220</v>
      </c>
      <c r="B175" t="s">
        <v>4936</v>
      </c>
      <c r="C175" t="s">
        <v>6435</v>
      </c>
      <c r="D175" t="s">
        <v>5355</v>
      </c>
      <c r="G175" s="3">
        <v>9.1747685185185182E-2</v>
      </c>
      <c r="H175" s="3" t="s">
        <v>3900</v>
      </c>
      <c r="I175">
        <v>2</v>
      </c>
      <c r="J175">
        <v>12</v>
      </c>
      <c r="K175">
        <v>7</v>
      </c>
      <c r="L175">
        <f t="shared" si="8"/>
        <v>7927</v>
      </c>
      <c r="M175">
        <f t="shared" si="11"/>
        <v>163.34678945376561</v>
      </c>
      <c r="N175" t="str">
        <f t="shared" si="9"/>
        <v/>
      </c>
      <c r="O175" s="15" t="str">
        <f t="shared" si="10"/>
        <v>insert into noskrien_reit (dalibnieks, rez,skriesim_db,sacensibas) values ('Valainis Kristaps',7927,'','Zebrus ezera un Pokaiņu meža Stirnu buks – 19 km/Buks');</v>
      </c>
    </row>
    <row r="176" spans="1:15">
      <c r="A176" s="4" t="s">
        <v>221</v>
      </c>
      <c r="B176" t="s">
        <v>6314</v>
      </c>
      <c r="C176" t="s">
        <v>6526</v>
      </c>
      <c r="D176" t="s">
        <v>5368</v>
      </c>
      <c r="E176" t="s">
        <v>5429</v>
      </c>
      <c r="F176" t="s">
        <v>5089</v>
      </c>
      <c r="G176" s="3">
        <v>9.2083333333333336E-2</v>
      </c>
      <c r="H176" s="3" t="s">
        <v>3901</v>
      </c>
      <c r="I176">
        <v>2</v>
      </c>
      <c r="J176">
        <v>12</v>
      </c>
      <c r="K176">
        <v>36</v>
      </c>
      <c r="L176">
        <f t="shared" si="8"/>
        <v>7956</v>
      </c>
      <c r="M176">
        <f t="shared" si="11"/>
        <v>162.75138260432379</v>
      </c>
      <c r="N176" t="str">
        <f t="shared" si="9"/>
        <v/>
      </c>
      <c r="O176" s="15" t="str">
        <f t="shared" si="10"/>
        <v>insert into noskrien_reit (dalibnieks, rez,skriesim_db,sacensibas) values ('Rutkovska Zanda',7956,'','Zebrus ezera un Pokaiņu meža Stirnu buks – 19 km/Buks');</v>
      </c>
    </row>
    <row r="177" spans="1:15">
      <c r="A177" s="4" t="s">
        <v>222</v>
      </c>
      <c r="B177" t="s">
        <v>5025</v>
      </c>
      <c r="C177" t="s">
        <v>5185</v>
      </c>
      <c r="D177" t="s">
        <v>5368</v>
      </c>
      <c r="F177" t="s">
        <v>5102</v>
      </c>
      <c r="G177" s="3">
        <v>9.2141203703703711E-2</v>
      </c>
      <c r="H177" s="3" t="s">
        <v>3902</v>
      </c>
      <c r="I177">
        <v>2</v>
      </c>
      <c r="J177">
        <v>12</v>
      </c>
      <c r="K177">
        <v>41</v>
      </c>
      <c r="L177">
        <f t="shared" si="8"/>
        <v>7961</v>
      </c>
      <c r="M177">
        <f t="shared" si="11"/>
        <v>162.64916467780429</v>
      </c>
      <c r="N177" t="str">
        <f t="shared" si="9"/>
        <v/>
      </c>
      <c r="O177" s="15" t="str">
        <f t="shared" si="10"/>
        <v>insert into noskrien_reit (dalibnieks, rez,skriesim_db,sacensibas) values ('Zālīte Elīna',7961,'','Zebrus ezera un Pokaiņu meža Stirnu buks – 19 km/Buks');</v>
      </c>
    </row>
    <row r="178" spans="1:15">
      <c r="A178" s="4" t="s">
        <v>223</v>
      </c>
      <c r="B178" t="s">
        <v>4963</v>
      </c>
      <c r="C178" t="s">
        <v>6533</v>
      </c>
      <c r="D178" t="s">
        <v>5355</v>
      </c>
      <c r="E178" t="s">
        <v>5409</v>
      </c>
      <c r="F178" t="s">
        <v>5089</v>
      </c>
      <c r="G178" s="3">
        <v>9.2418981481481477E-2</v>
      </c>
      <c r="H178" s="3" t="s">
        <v>2857</v>
      </c>
      <c r="I178">
        <v>2</v>
      </c>
      <c r="J178">
        <v>13</v>
      </c>
      <c r="K178">
        <v>5</v>
      </c>
      <c r="L178">
        <f t="shared" si="8"/>
        <v>7985</v>
      </c>
      <c r="M178">
        <f t="shared" si="11"/>
        <v>162.16030056355666</v>
      </c>
      <c r="N178" t="str">
        <f t="shared" si="9"/>
        <v/>
      </c>
      <c r="O178" s="15" t="str">
        <f t="shared" si="10"/>
        <v>insert into noskrien_reit (dalibnieks, rez,skriesim_db,sacensibas) values ('Eglājs Aigars',7985,'','Zebrus ezera un Pokaiņu meža Stirnu buks – 19 km/Buks');</v>
      </c>
    </row>
    <row r="179" spans="1:15">
      <c r="A179" s="4" t="s">
        <v>224</v>
      </c>
      <c r="B179" t="s">
        <v>4987</v>
      </c>
      <c r="C179" t="s">
        <v>6472</v>
      </c>
      <c r="D179" t="s">
        <v>5360</v>
      </c>
      <c r="E179" t="s">
        <v>5397</v>
      </c>
      <c r="F179" t="s">
        <v>5102</v>
      </c>
      <c r="G179" s="3">
        <v>9.2523148148148146E-2</v>
      </c>
      <c r="H179" s="3" t="s">
        <v>3903</v>
      </c>
      <c r="I179">
        <v>2</v>
      </c>
      <c r="J179">
        <v>13</v>
      </c>
      <c r="K179">
        <v>14</v>
      </c>
      <c r="L179">
        <f t="shared" si="8"/>
        <v>7994</v>
      </c>
      <c r="M179">
        <f t="shared" si="11"/>
        <v>161.97773329997497</v>
      </c>
      <c r="N179" t="str">
        <f t="shared" si="9"/>
        <v/>
      </c>
      <c r="O179" s="15" t="str">
        <f t="shared" si="10"/>
        <v>insert into noskrien_reit (dalibnieks, rez,skriesim_db,sacensibas) values ('Grava Normunds',7994,'','Zebrus ezera un Pokaiņu meža Stirnu buks – 19 km/Buks');</v>
      </c>
    </row>
    <row r="180" spans="1:15">
      <c r="A180" s="4" t="s">
        <v>225</v>
      </c>
      <c r="B180" t="s">
        <v>4975</v>
      </c>
      <c r="C180" t="s">
        <v>5275</v>
      </c>
      <c r="D180" t="s">
        <v>5355</v>
      </c>
      <c r="F180" t="s">
        <v>5155</v>
      </c>
      <c r="G180" s="3">
        <v>9.2523148148148146E-2</v>
      </c>
      <c r="H180" s="3" t="s">
        <v>3903</v>
      </c>
      <c r="I180">
        <v>2</v>
      </c>
      <c r="J180">
        <v>13</v>
      </c>
      <c r="K180">
        <v>14</v>
      </c>
      <c r="L180">
        <f t="shared" si="8"/>
        <v>7994</v>
      </c>
      <c r="M180">
        <f t="shared" si="11"/>
        <v>161.97773329997497</v>
      </c>
      <c r="N180" t="str">
        <f t="shared" si="9"/>
        <v/>
      </c>
      <c r="O180" s="15" t="str">
        <f t="shared" si="10"/>
        <v>insert into noskrien_reit (dalibnieks, rez,skriesim_db,sacensibas) values ('Blumbergs Jānis',7994,'','Zebrus ezera un Pokaiņu meža Stirnu buks – 19 km/Buks');</v>
      </c>
    </row>
    <row r="181" spans="1:15">
      <c r="A181" s="4" t="s">
        <v>226</v>
      </c>
      <c r="B181" t="s">
        <v>6480</v>
      </c>
      <c r="C181" t="s">
        <v>6700</v>
      </c>
      <c r="D181" t="s">
        <v>5368</v>
      </c>
      <c r="F181" t="s">
        <v>5089</v>
      </c>
      <c r="G181" s="3">
        <v>9.2638888888888882E-2</v>
      </c>
      <c r="H181" s="3" t="s">
        <v>3904</v>
      </c>
      <c r="I181">
        <v>2</v>
      </c>
      <c r="J181">
        <v>13</v>
      </c>
      <c r="K181">
        <v>24</v>
      </c>
      <c r="L181">
        <f t="shared" si="8"/>
        <v>8004</v>
      </c>
      <c r="M181">
        <f t="shared" si="11"/>
        <v>161.77536231884056</v>
      </c>
      <c r="N181" t="str">
        <f t="shared" si="9"/>
        <v/>
      </c>
      <c r="O181" s="15" t="str">
        <f t="shared" si="10"/>
        <v>insert into noskrien_reit (dalibnieks, rez,skriesim_db,sacensibas) values ('Nudiena Rigonda',8004,'','Zebrus ezera un Pokaiņu meža Stirnu buks – 19 km/Buks');</v>
      </c>
    </row>
    <row r="182" spans="1:15">
      <c r="A182" s="4" t="s">
        <v>227</v>
      </c>
      <c r="B182" t="s">
        <v>4954</v>
      </c>
      <c r="C182" t="s">
        <v>6382</v>
      </c>
      <c r="D182" t="s">
        <v>5368</v>
      </c>
      <c r="E182" t="s">
        <v>5088</v>
      </c>
      <c r="F182" t="s">
        <v>5338</v>
      </c>
      <c r="G182" s="3">
        <v>9.2847222222222234E-2</v>
      </c>
      <c r="H182" s="3" t="s">
        <v>3905</v>
      </c>
      <c r="I182">
        <v>2</v>
      </c>
      <c r="J182">
        <v>13</v>
      </c>
      <c r="K182">
        <v>42</v>
      </c>
      <c r="L182">
        <f t="shared" si="8"/>
        <v>8022</v>
      </c>
      <c r="M182">
        <f t="shared" si="11"/>
        <v>161.41236599351782</v>
      </c>
      <c r="N182" t="str">
        <f t="shared" si="9"/>
        <v>y</v>
      </c>
      <c r="O182" s="15" t="str">
        <f t="shared" si="10"/>
        <v>insert into noskrien_reit (dalibnieks, rez,skriesim_db,sacensibas) values ('Strazdiņa Līga',8022,'y','Zebrus ezera un Pokaiņu meža Stirnu buks – 19 km/Buks');</v>
      </c>
    </row>
    <row r="183" spans="1:15">
      <c r="A183" s="4" t="s">
        <v>228</v>
      </c>
      <c r="B183" t="s">
        <v>5073</v>
      </c>
      <c r="C183" t="s">
        <v>3779</v>
      </c>
      <c r="D183" t="s">
        <v>5368</v>
      </c>
      <c r="F183" t="s">
        <v>3780</v>
      </c>
      <c r="G183" s="3">
        <v>9.2881944444444434E-2</v>
      </c>
      <c r="H183" s="3" t="s">
        <v>3906</v>
      </c>
      <c r="I183">
        <v>2</v>
      </c>
      <c r="J183">
        <v>13</v>
      </c>
      <c r="K183">
        <v>45</v>
      </c>
      <c r="L183">
        <f t="shared" si="8"/>
        <v>8025</v>
      </c>
      <c r="M183">
        <f t="shared" si="11"/>
        <v>161.35202492211837</v>
      </c>
      <c r="N183" t="str">
        <f t="shared" si="9"/>
        <v/>
      </c>
      <c r="O183" s="15" t="str">
        <f t="shared" si="10"/>
        <v>insert into noskrien_reit (dalibnieks, rez,skriesim_db,sacensibas) values ('Eglīte Ieva',8025,'','Zebrus ezera un Pokaiņu meža Stirnu buks – 19 km/Buks');</v>
      </c>
    </row>
    <row r="184" spans="1:15">
      <c r="A184" s="4" t="s">
        <v>229</v>
      </c>
      <c r="B184" t="s">
        <v>4960</v>
      </c>
      <c r="C184" t="s">
        <v>3781</v>
      </c>
      <c r="D184" t="s">
        <v>5355</v>
      </c>
      <c r="E184" t="s">
        <v>3782</v>
      </c>
      <c r="F184" t="s">
        <v>3783</v>
      </c>
      <c r="G184" s="3">
        <v>9.2928240740740742E-2</v>
      </c>
      <c r="H184" s="3" t="s">
        <v>3907</v>
      </c>
      <c r="I184">
        <v>2</v>
      </c>
      <c r="J184">
        <v>13</v>
      </c>
      <c r="K184">
        <v>49</v>
      </c>
      <c r="L184">
        <f t="shared" si="8"/>
        <v>8029</v>
      </c>
      <c r="M184">
        <f t="shared" si="11"/>
        <v>161.27164030389838</v>
      </c>
      <c r="N184" t="str">
        <f t="shared" si="9"/>
        <v/>
      </c>
      <c r="O184" s="15" t="str">
        <f t="shared" si="10"/>
        <v>insert into noskrien_reit (dalibnieks, rez,skriesim_db,sacensibas) values ('Čivčišs Māris',8029,'','Zebrus ezera un Pokaiņu meža Stirnu buks – 19 km/Buks');</v>
      </c>
    </row>
    <row r="185" spans="1:15">
      <c r="A185" s="4" t="s">
        <v>230</v>
      </c>
      <c r="B185" t="s">
        <v>5061</v>
      </c>
      <c r="C185" t="s">
        <v>6491</v>
      </c>
      <c r="D185" t="s">
        <v>5360</v>
      </c>
      <c r="F185" t="s">
        <v>5118</v>
      </c>
      <c r="G185" s="3">
        <v>9.3032407407407411E-2</v>
      </c>
      <c r="H185" s="3" t="s">
        <v>6645</v>
      </c>
      <c r="I185">
        <v>2</v>
      </c>
      <c r="J185">
        <v>13</v>
      </c>
      <c r="K185">
        <v>58</v>
      </c>
      <c r="L185">
        <f t="shared" si="8"/>
        <v>8038</v>
      </c>
      <c r="M185">
        <f t="shared" si="11"/>
        <v>161.09106742970889</v>
      </c>
      <c r="N185" t="str">
        <f t="shared" si="9"/>
        <v/>
      </c>
      <c r="O185" s="15" t="str">
        <f t="shared" si="10"/>
        <v>insert into noskrien_reit (dalibnieks, rez,skriesim_db,sacensibas) values ('Jasinkevičs Kaspars',8038,'','Zebrus ezera un Pokaiņu meža Stirnu buks – 19 km/Buks');</v>
      </c>
    </row>
    <row r="186" spans="1:15">
      <c r="A186" s="4" t="s">
        <v>231</v>
      </c>
      <c r="B186" t="s">
        <v>5153</v>
      </c>
      <c r="C186" t="s">
        <v>7229</v>
      </c>
      <c r="D186" t="s">
        <v>5379</v>
      </c>
      <c r="F186" t="s">
        <v>3784</v>
      </c>
      <c r="G186" s="3">
        <v>9.3101851851851838E-2</v>
      </c>
      <c r="H186" s="3" t="s">
        <v>3908</v>
      </c>
      <c r="I186">
        <v>2</v>
      </c>
      <c r="J186">
        <v>14</v>
      </c>
      <c r="K186">
        <v>4</v>
      </c>
      <c r="L186">
        <f t="shared" si="8"/>
        <v>8044</v>
      </c>
      <c r="M186">
        <f t="shared" si="11"/>
        <v>160.97090999502734</v>
      </c>
      <c r="N186" t="str">
        <f t="shared" si="9"/>
        <v/>
      </c>
      <c r="O186" s="15" t="str">
        <f t="shared" si="10"/>
        <v>insert into noskrien_reit (dalibnieks, rez,skriesim_db,sacensibas) values ('Balode Ilona',8044,'','Zebrus ezera un Pokaiņu meža Stirnu buks – 19 km/Buks');</v>
      </c>
    </row>
    <row r="187" spans="1:15">
      <c r="A187" s="4" t="s">
        <v>232</v>
      </c>
      <c r="B187" t="s">
        <v>6501</v>
      </c>
      <c r="C187" t="s">
        <v>6502</v>
      </c>
      <c r="D187" t="s">
        <v>5368</v>
      </c>
      <c r="F187" t="s">
        <v>5087</v>
      </c>
      <c r="G187" s="3">
        <v>9.3194444444444455E-2</v>
      </c>
      <c r="H187" s="3" t="s">
        <v>3909</v>
      </c>
      <c r="I187">
        <v>2</v>
      </c>
      <c r="J187">
        <v>14</v>
      </c>
      <c r="K187">
        <v>12</v>
      </c>
      <c r="L187">
        <f t="shared" si="8"/>
        <v>8052</v>
      </c>
      <c r="M187">
        <f t="shared" si="11"/>
        <v>160.8109786388475</v>
      </c>
      <c r="N187" t="str">
        <f t="shared" si="9"/>
        <v/>
      </c>
      <c r="O187" s="15" t="str">
        <f t="shared" si="10"/>
        <v>insert into noskrien_reit (dalibnieks, rez,skriesim_db,sacensibas) values ('Indriksone Dārta',8052,'','Zebrus ezera un Pokaiņu meža Stirnu buks – 19 km/Buks');</v>
      </c>
    </row>
    <row r="188" spans="1:15">
      <c r="A188" s="4" t="s">
        <v>233</v>
      </c>
      <c r="B188" t="s">
        <v>5078</v>
      </c>
      <c r="C188" t="s">
        <v>3785</v>
      </c>
      <c r="D188" t="s">
        <v>5355</v>
      </c>
      <c r="E188" t="s">
        <v>5434</v>
      </c>
      <c r="F188" t="s">
        <v>3547</v>
      </c>
      <c r="G188" s="3">
        <v>9.3206018518518521E-2</v>
      </c>
      <c r="H188" s="3" t="s">
        <v>3910</v>
      </c>
      <c r="I188">
        <v>2</v>
      </c>
      <c r="J188">
        <v>14</v>
      </c>
      <c r="K188">
        <v>13</v>
      </c>
      <c r="L188">
        <f t="shared" si="8"/>
        <v>8053</v>
      </c>
      <c r="M188">
        <f t="shared" si="11"/>
        <v>160.79100956165402</v>
      </c>
      <c r="N188" t="str">
        <f t="shared" si="9"/>
        <v/>
      </c>
      <c r="O188" s="15" t="str">
        <f t="shared" si="10"/>
        <v>insert into noskrien_reit (dalibnieks, rez,skriesim_db,sacensibas) values ('Gruziņš Toms',8053,'','Zebrus ezera un Pokaiņu meža Stirnu buks – 19 km/Buks');</v>
      </c>
    </row>
    <row r="189" spans="1:15">
      <c r="A189" s="4" t="s">
        <v>234</v>
      </c>
      <c r="B189" t="s">
        <v>5037</v>
      </c>
      <c r="C189" t="s">
        <v>6226</v>
      </c>
      <c r="D189" t="s">
        <v>5368</v>
      </c>
      <c r="E189" t="s">
        <v>5435</v>
      </c>
      <c r="F189" t="s">
        <v>5089</v>
      </c>
      <c r="G189" s="3">
        <v>9.3206018518518521E-2</v>
      </c>
      <c r="H189" s="3" t="s">
        <v>3910</v>
      </c>
      <c r="I189">
        <v>2</v>
      </c>
      <c r="J189">
        <v>14</v>
      </c>
      <c r="K189">
        <v>13</v>
      </c>
      <c r="L189">
        <f t="shared" si="8"/>
        <v>8053</v>
      </c>
      <c r="M189">
        <f t="shared" si="11"/>
        <v>160.79100956165402</v>
      </c>
      <c r="N189" t="str">
        <f t="shared" si="9"/>
        <v/>
      </c>
      <c r="O189" s="15" t="str">
        <f t="shared" si="10"/>
        <v>insert into noskrien_reit (dalibnieks, rez,skriesim_db,sacensibas) values ('Caune Agnese',8053,'','Zebrus ezera un Pokaiņu meža Stirnu buks – 19 km/Buks');</v>
      </c>
    </row>
    <row r="190" spans="1:15">
      <c r="A190" s="4" t="s">
        <v>235</v>
      </c>
      <c r="B190" t="s">
        <v>5192</v>
      </c>
      <c r="C190" t="s">
        <v>5339</v>
      </c>
      <c r="D190" t="s">
        <v>5371</v>
      </c>
      <c r="E190" t="s">
        <v>5432</v>
      </c>
      <c r="F190" t="s">
        <v>6486</v>
      </c>
      <c r="G190" s="3">
        <v>9.3229166666666655E-2</v>
      </c>
      <c r="H190" s="3" t="s">
        <v>2858</v>
      </c>
      <c r="I190">
        <v>2</v>
      </c>
      <c r="J190">
        <v>14</v>
      </c>
      <c r="K190">
        <v>15</v>
      </c>
      <c r="L190">
        <f t="shared" si="8"/>
        <v>8055</v>
      </c>
      <c r="M190">
        <f t="shared" si="11"/>
        <v>160.75108628181255</v>
      </c>
      <c r="N190" t="str">
        <f t="shared" si="9"/>
        <v/>
      </c>
      <c r="O190" s="15" t="str">
        <f t="shared" si="10"/>
        <v>insert into noskrien_reit (dalibnieks, rez,skriesim_db,sacensibas) values ('Freimanis Gundars',8055,'','Zebrus ezera un Pokaiņu meža Stirnu buks – 19 km/Buks');</v>
      </c>
    </row>
    <row r="191" spans="1:15">
      <c r="A191" s="4" t="s">
        <v>236</v>
      </c>
      <c r="B191" t="s">
        <v>5335</v>
      </c>
      <c r="C191" t="s">
        <v>6487</v>
      </c>
      <c r="D191" t="s">
        <v>5368</v>
      </c>
      <c r="F191" t="s">
        <v>5089</v>
      </c>
      <c r="G191" s="3">
        <v>9.331018518518519E-2</v>
      </c>
      <c r="H191" s="3" t="s">
        <v>3911</v>
      </c>
      <c r="I191">
        <v>2</v>
      </c>
      <c r="J191">
        <v>14</v>
      </c>
      <c r="K191">
        <v>22</v>
      </c>
      <c r="L191">
        <f t="shared" si="8"/>
        <v>8062</v>
      </c>
      <c r="M191">
        <f t="shared" si="11"/>
        <v>160.61151079136692</v>
      </c>
      <c r="N191" t="str">
        <f t="shared" si="9"/>
        <v/>
      </c>
      <c r="O191" s="15" t="str">
        <f t="shared" si="10"/>
        <v>insert into noskrien_reit (dalibnieks, rez,skriesim_db,sacensibas) values ('Roģe Laila',8062,'','Zebrus ezera un Pokaiņu meža Stirnu buks – 19 km/Buks');</v>
      </c>
    </row>
    <row r="192" spans="1:15">
      <c r="A192" s="4" t="s">
        <v>237</v>
      </c>
      <c r="B192" t="s">
        <v>5613</v>
      </c>
      <c r="C192" t="s">
        <v>5504</v>
      </c>
      <c r="D192" t="s">
        <v>5360</v>
      </c>
      <c r="E192" t="s">
        <v>5088</v>
      </c>
      <c r="F192" t="s">
        <v>3786</v>
      </c>
      <c r="G192" s="3">
        <v>9.3379629629629632E-2</v>
      </c>
      <c r="H192" s="3" t="s">
        <v>3912</v>
      </c>
      <c r="I192">
        <v>2</v>
      </c>
      <c r="J192">
        <v>14</v>
      </c>
      <c r="K192">
        <v>28</v>
      </c>
      <c r="L192">
        <f t="shared" si="8"/>
        <v>8068</v>
      </c>
      <c r="M192">
        <f t="shared" si="11"/>
        <v>160.49206742687159</v>
      </c>
      <c r="N192" t="str">
        <f t="shared" si="9"/>
        <v>y</v>
      </c>
      <c r="O192" s="15" t="str">
        <f t="shared" si="10"/>
        <v>insert into noskrien_reit (dalibnieks, rez,skriesim_db,sacensibas) values ('Bruss Valters',8068,'y','Zebrus ezera un Pokaiņu meža Stirnu buks – 19 km/Buks');</v>
      </c>
    </row>
    <row r="193" spans="1:15">
      <c r="A193" s="4" t="s">
        <v>238</v>
      </c>
      <c r="B193" t="s">
        <v>5590</v>
      </c>
      <c r="C193" t="s">
        <v>5591</v>
      </c>
      <c r="D193" t="s">
        <v>5368</v>
      </c>
      <c r="E193" t="s">
        <v>3787</v>
      </c>
      <c r="F193" t="s">
        <v>5089</v>
      </c>
      <c r="G193" s="3">
        <v>9.3564814814814823E-2</v>
      </c>
      <c r="H193" s="3" t="s">
        <v>3913</v>
      </c>
      <c r="I193">
        <v>2</v>
      </c>
      <c r="J193">
        <v>14</v>
      </c>
      <c r="K193">
        <v>44</v>
      </c>
      <c r="L193">
        <f t="shared" si="8"/>
        <v>8084</v>
      </c>
      <c r="M193">
        <f t="shared" si="11"/>
        <v>160.17441860465115</v>
      </c>
      <c r="N193" t="str">
        <f t="shared" si="9"/>
        <v/>
      </c>
      <c r="O193" s="15" t="str">
        <f t="shared" si="10"/>
        <v>insert into noskrien_reit (dalibnieks, rez,skriesim_db,sacensibas) values ('Dzanuškāne Evita',8084,'','Zebrus ezera un Pokaiņu meža Stirnu buks – 19 km/Buks');</v>
      </c>
    </row>
    <row r="194" spans="1:15">
      <c r="A194" s="4" t="s">
        <v>239</v>
      </c>
      <c r="B194" t="s">
        <v>5219</v>
      </c>
      <c r="C194" t="s">
        <v>6541</v>
      </c>
      <c r="D194" t="s">
        <v>5368</v>
      </c>
      <c r="E194" t="s">
        <v>5222</v>
      </c>
      <c r="F194" t="s">
        <v>5089</v>
      </c>
      <c r="G194" s="3">
        <v>9.3680555555555559E-2</v>
      </c>
      <c r="H194" s="3" t="s">
        <v>3914</v>
      </c>
      <c r="I194">
        <v>2</v>
      </c>
      <c r="J194">
        <v>14</v>
      </c>
      <c r="K194">
        <v>54</v>
      </c>
      <c r="L194">
        <f t="shared" ref="L194:L257" si="12">I194*3600+J194*60+K194</f>
        <v>8094</v>
      </c>
      <c r="M194">
        <f t="shared" si="11"/>
        <v>159.97652582159623</v>
      </c>
      <c r="N194" t="str">
        <f t="shared" ref="N194:N257" si="13">IF(E194="vsk noskrien","y","")</f>
        <v/>
      </c>
      <c r="O194" s="15" t="str">
        <f t="shared" ref="O194:O257" si="14">CONCATENATE("insert into noskrien_reit (dalibnieks, rez,skriesim_db,sacensibas) values ('",C194," ",B194,"',",L194,",'",N194,"','",$O$1,"');")</f>
        <v>insert into noskrien_reit (dalibnieks, rez,skriesim_db,sacensibas) values ('Bikše Liene',8094,'','Zebrus ezera un Pokaiņu meža Stirnu buks – 19 km/Buks');</v>
      </c>
    </row>
    <row r="195" spans="1:15">
      <c r="A195" s="4" t="s">
        <v>240</v>
      </c>
      <c r="B195" t="s">
        <v>4969</v>
      </c>
      <c r="C195" t="s">
        <v>6339</v>
      </c>
      <c r="D195" t="s">
        <v>5358</v>
      </c>
      <c r="E195" t="s">
        <v>5469</v>
      </c>
      <c r="F195" t="s">
        <v>5106</v>
      </c>
      <c r="G195" s="3">
        <v>9.3692129629629625E-2</v>
      </c>
      <c r="H195" s="3" t="s">
        <v>3915</v>
      </c>
      <c r="I195">
        <v>2</v>
      </c>
      <c r="J195">
        <v>14</v>
      </c>
      <c r="K195">
        <v>55</v>
      </c>
      <c r="L195">
        <f t="shared" si="12"/>
        <v>8095</v>
      </c>
      <c r="M195">
        <f t="shared" ref="M195:M258" si="15">$L$2/L195*290</f>
        <v>159.95676343421866</v>
      </c>
      <c r="N195" t="str">
        <f t="shared" si="13"/>
        <v/>
      </c>
      <c r="O195" s="15" t="str">
        <f t="shared" si="14"/>
        <v>insert into noskrien_reit (dalibnieks, rez,skriesim_db,sacensibas) values ('Aleksejevs Mārtiņš',8095,'','Zebrus ezera un Pokaiņu meža Stirnu buks – 19 km/Buks');</v>
      </c>
    </row>
    <row r="196" spans="1:15">
      <c r="A196" s="4" t="s">
        <v>241</v>
      </c>
      <c r="B196" t="s">
        <v>5595</v>
      </c>
      <c r="C196" t="s">
        <v>5596</v>
      </c>
      <c r="D196" t="s">
        <v>5379</v>
      </c>
      <c r="E196" t="s">
        <v>5088</v>
      </c>
      <c r="F196" t="s">
        <v>5089</v>
      </c>
      <c r="G196" s="3">
        <v>9.3842592592592589E-2</v>
      </c>
      <c r="H196" s="3" t="s">
        <v>6880</v>
      </c>
      <c r="I196">
        <v>2</v>
      </c>
      <c r="J196">
        <v>15</v>
      </c>
      <c r="K196">
        <v>8</v>
      </c>
      <c r="L196">
        <f t="shared" si="12"/>
        <v>8108</v>
      </c>
      <c r="M196">
        <f t="shared" si="15"/>
        <v>159.7002960039467</v>
      </c>
      <c r="N196" t="str">
        <f t="shared" si="13"/>
        <v>y</v>
      </c>
      <c r="O196" s="15" t="str">
        <f t="shared" si="14"/>
        <v>insert into noskrien_reit (dalibnieks, rez,skriesim_db,sacensibas) values ('Romanova Jolanta',8108,'y','Zebrus ezera un Pokaiņu meža Stirnu buks – 19 km/Buks');</v>
      </c>
    </row>
    <row r="197" spans="1:15">
      <c r="A197" s="4" t="s">
        <v>242</v>
      </c>
      <c r="B197" t="s">
        <v>5578</v>
      </c>
      <c r="C197" t="s">
        <v>6515</v>
      </c>
      <c r="D197" t="s">
        <v>5385</v>
      </c>
      <c r="F197" t="s">
        <v>5092</v>
      </c>
      <c r="G197" s="3">
        <v>9.4270833333333345E-2</v>
      </c>
      <c r="H197" s="3" t="s">
        <v>3518</v>
      </c>
      <c r="I197">
        <v>2</v>
      </c>
      <c r="J197">
        <v>15</v>
      </c>
      <c r="K197">
        <v>45</v>
      </c>
      <c r="L197">
        <f t="shared" si="12"/>
        <v>8145</v>
      </c>
      <c r="M197">
        <f t="shared" si="15"/>
        <v>158.97483118477595</v>
      </c>
      <c r="N197" t="str">
        <f t="shared" si="13"/>
        <v/>
      </c>
      <c r="O197" s="15" t="str">
        <f t="shared" si="14"/>
        <v>insert into noskrien_reit (dalibnieks, rez,skriesim_db,sacensibas) values ('Poriete Līva',8145,'','Zebrus ezera un Pokaiņu meža Stirnu buks – 19 km/Buks');</v>
      </c>
    </row>
    <row r="198" spans="1:15">
      <c r="A198" s="4" t="s">
        <v>243</v>
      </c>
      <c r="B198" t="s">
        <v>4996</v>
      </c>
      <c r="C198" t="s">
        <v>6496</v>
      </c>
      <c r="D198" t="s">
        <v>5368</v>
      </c>
      <c r="F198" t="s">
        <v>5089</v>
      </c>
      <c r="G198" s="3">
        <v>9.4282407407407412E-2</v>
      </c>
      <c r="H198" s="3" t="s">
        <v>3916</v>
      </c>
      <c r="I198">
        <v>2</v>
      </c>
      <c r="J198">
        <v>15</v>
      </c>
      <c r="K198">
        <v>46</v>
      </c>
      <c r="L198">
        <f t="shared" si="12"/>
        <v>8146</v>
      </c>
      <c r="M198">
        <f t="shared" si="15"/>
        <v>158.95531549226612</v>
      </c>
      <c r="N198" t="str">
        <f t="shared" si="13"/>
        <v/>
      </c>
      <c r="O198" s="15" t="str">
        <f t="shared" si="14"/>
        <v>insert into noskrien_reit (dalibnieks, rez,skriesim_db,sacensibas) values ('Hincenberga Baiba',8146,'','Zebrus ezera un Pokaiņu meža Stirnu buks – 19 km/Buks');</v>
      </c>
    </row>
    <row r="199" spans="1:15">
      <c r="A199" s="4" t="s">
        <v>244</v>
      </c>
      <c r="B199" t="s">
        <v>5334</v>
      </c>
      <c r="C199" t="s">
        <v>5330</v>
      </c>
      <c r="D199" t="s">
        <v>5368</v>
      </c>
      <c r="E199" t="s">
        <v>5297</v>
      </c>
      <c r="F199" t="s">
        <v>5298</v>
      </c>
      <c r="G199" s="3">
        <v>9.4537037037037031E-2</v>
      </c>
      <c r="H199" s="3" t="s">
        <v>3917</v>
      </c>
      <c r="I199">
        <v>2</v>
      </c>
      <c r="J199">
        <v>16</v>
      </c>
      <c r="K199">
        <v>8</v>
      </c>
      <c r="L199">
        <f t="shared" si="12"/>
        <v>8168</v>
      </c>
      <c r="M199">
        <f t="shared" si="15"/>
        <v>158.52717923604311</v>
      </c>
      <c r="N199" t="str">
        <f t="shared" si="13"/>
        <v/>
      </c>
      <c r="O199" s="15" t="str">
        <f t="shared" si="14"/>
        <v>insert into noskrien_reit (dalibnieks, rez,skriesim_db,sacensibas) values ('Urtāne Ērika',8168,'','Zebrus ezera un Pokaiņu meža Stirnu buks – 19 km/Buks');</v>
      </c>
    </row>
    <row r="200" spans="1:15">
      <c r="A200" s="4" t="s">
        <v>245</v>
      </c>
      <c r="B200" t="s">
        <v>5286</v>
      </c>
      <c r="C200" t="s">
        <v>6513</v>
      </c>
      <c r="D200" t="s">
        <v>5360</v>
      </c>
      <c r="E200" t="s">
        <v>5432</v>
      </c>
      <c r="F200" t="s">
        <v>5089</v>
      </c>
      <c r="G200" s="3">
        <v>9.4652777777777766E-2</v>
      </c>
      <c r="H200" s="3" t="s">
        <v>3519</v>
      </c>
      <c r="I200">
        <v>2</v>
      </c>
      <c r="J200">
        <v>16</v>
      </c>
      <c r="K200">
        <v>18</v>
      </c>
      <c r="L200">
        <f t="shared" si="12"/>
        <v>8178</v>
      </c>
      <c r="M200">
        <f t="shared" si="15"/>
        <v>158.33333333333334</v>
      </c>
      <c r="N200" t="str">
        <f t="shared" si="13"/>
        <v/>
      </c>
      <c r="O200" s="15" t="str">
        <f t="shared" si="14"/>
        <v>insert into noskrien_reit (dalibnieks, rez,skriesim_db,sacensibas) values ('Meilerts Agris',8178,'','Zebrus ezera un Pokaiņu meža Stirnu buks – 19 km/Buks');</v>
      </c>
    </row>
    <row r="201" spans="1:15">
      <c r="A201" s="4" t="s">
        <v>246</v>
      </c>
      <c r="B201" t="s">
        <v>4996</v>
      </c>
      <c r="C201" t="s">
        <v>6709</v>
      </c>
      <c r="D201" t="s">
        <v>5368</v>
      </c>
      <c r="E201" t="s">
        <v>5427</v>
      </c>
      <c r="F201" t="s">
        <v>5089</v>
      </c>
      <c r="G201" s="3">
        <v>9.4907407407407399E-2</v>
      </c>
      <c r="H201" s="3" t="s">
        <v>3918</v>
      </c>
      <c r="I201">
        <v>2</v>
      </c>
      <c r="J201">
        <v>16</v>
      </c>
      <c r="K201">
        <v>40</v>
      </c>
      <c r="L201">
        <f t="shared" si="12"/>
        <v>8200</v>
      </c>
      <c r="M201">
        <f t="shared" si="15"/>
        <v>157.90853658536585</v>
      </c>
      <c r="N201" t="str">
        <f t="shared" si="13"/>
        <v/>
      </c>
      <c r="O201" s="15" t="str">
        <f t="shared" si="14"/>
        <v>insert into noskrien_reit (dalibnieks, rez,skriesim_db,sacensibas) values ('Litvina Baiba',8200,'','Zebrus ezera un Pokaiņu meža Stirnu buks – 19 km/Buks');</v>
      </c>
    </row>
    <row r="202" spans="1:15">
      <c r="A202" s="4" t="s">
        <v>247</v>
      </c>
      <c r="B202" t="s">
        <v>5337</v>
      </c>
      <c r="C202" t="s">
        <v>7229</v>
      </c>
      <c r="D202" t="s">
        <v>5368</v>
      </c>
      <c r="F202" t="s">
        <v>5089</v>
      </c>
      <c r="G202" s="3">
        <v>9.5023148148148148E-2</v>
      </c>
      <c r="H202" s="3" t="s">
        <v>3919</v>
      </c>
      <c r="I202">
        <v>2</v>
      </c>
      <c r="J202">
        <v>16</v>
      </c>
      <c r="K202">
        <v>50</v>
      </c>
      <c r="L202">
        <f t="shared" si="12"/>
        <v>8210</v>
      </c>
      <c r="M202">
        <f t="shared" si="15"/>
        <v>157.71619975639464</v>
      </c>
      <c r="N202" t="str">
        <f t="shared" si="13"/>
        <v/>
      </c>
      <c r="O202" s="15" t="str">
        <f t="shared" si="14"/>
        <v>insert into noskrien_reit (dalibnieks, rez,skriesim_db,sacensibas) values ('Balode Kristīne',8210,'','Zebrus ezera un Pokaiņu meža Stirnu buks – 19 km/Buks');</v>
      </c>
    </row>
    <row r="203" spans="1:15">
      <c r="A203" s="4" t="s">
        <v>248</v>
      </c>
      <c r="B203" t="s">
        <v>3788</v>
      </c>
      <c r="C203" t="s">
        <v>6492</v>
      </c>
      <c r="D203" t="s">
        <v>5360</v>
      </c>
      <c r="E203" t="s">
        <v>5088</v>
      </c>
      <c r="F203" t="s">
        <v>5089</v>
      </c>
      <c r="G203" s="3">
        <v>9.5034722222222215E-2</v>
      </c>
      <c r="H203" s="3" t="s">
        <v>3920</v>
      </c>
      <c r="I203">
        <v>2</v>
      </c>
      <c r="J203">
        <v>16</v>
      </c>
      <c r="K203">
        <v>51</v>
      </c>
      <c r="L203">
        <f t="shared" si="12"/>
        <v>8211</v>
      </c>
      <c r="M203">
        <f t="shared" si="15"/>
        <v>157.69699184021437</v>
      </c>
      <c r="N203" t="str">
        <f t="shared" si="13"/>
        <v>y</v>
      </c>
      <c r="O203" s="15" t="str">
        <f t="shared" si="14"/>
        <v>insert into noskrien_reit (dalibnieks, rez,skriesim_db,sacensibas) values ('Zeme Vilmārs',8211,'y','Zebrus ezera un Pokaiņu meža Stirnu buks – 19 km/Buks');</v>
      </c>
    </row>
    <row r="204" spans="1:15">
      <c r="A204" s="4" t="s">
        <v>249</v>
      </c>
      <c r="B204" t="s">
        <v>5265</v>
      </c>
      <c r="C204" t="s">
        <v>6546</v>
      </c>
      <c r="D204" t="s">
        <v>5368</v>
      </c>
      <c r="F204" t="s">
        <v>3789</v>
      </c>
      <c r="G204" s="3">
        <v>9.5115740740740737E-2</v>
      </c>
      <c r="H204" s="3" t="s">
        <v>3921</v>
      </c>
      <c r="I204">
        <v>2</v>
      </c>
      <c r="J204">
        <v>16</v>
      </c>
      <c r="K204">
        <v>58</v>
      </c>
      <c r="L204">
        <f t="shared" si="12"/>
        <v>8218</v>
      </c>
      <c r="M204">
        <f t="shared" si="15"/>
        <v>157.56266731564858</v>
      </c>
      <c r="N204" t="str">
        <f t="shared" si="13"/>
        <v/>
      </c>
      <c r="O204" s="15" t="str">
        <f t="shared" si="14"/>
        <v>insert into noskrien_reit (dalibnieks, rez,skriesim_db,sacensibas) values ('Romāne-Meiere Aiga',8218,'','Zebrus ezera un Pokaiņu meža Stirnu buks – 19 km/Buks');</v>
      </c>
    </row>
    <row r="205" spans="1:15">
      <c r="A205" s="4" t="s">
        <v>250</v>
      </c>
      <c r="B205" t="s">
        <v>6206</v>
      </c>
      <c r="C205" t="s">
        <v>6499</v>
      </c>
      <c r="D205" t="s">
        <v>5368</v>
      </c>
      <c r="E205" t="s">
        <v>5088</v>
      </c>
      <c r="F205" t="s">
        <v>5092</v>
      </c>
      <c r="G205" s="3">
        <v>9.6168981481481494E-2</v>
      </c>
      <c r="H205" s="3" t="s">
        <v>3922</v>
      </c>
      <c r="I205">
        <v>2</v>
      </c>
      <c r="J205">
        <v>18</v>
      </c>
      <c r="K205">
        <v>29</v>
      </c>
      <c r="L205">
        <f t="shared" si="12"/>
        <v>8309</v>
      </c>
      <c r="M205">
        <f t="shared" si="15"/>
        <v>155.83704416897339</v>
      </c>
      <c r="N205" t="str">
        <f t="shared" si="13"/>
        <v>y</v>
      </c>
      <c r="O205" s="15" t="str">
        <f t="shared" si="14"/>
        <v>insert into noskrien_reit (dalibnieks, rez,skriesim_db,sacensibas) values ('Drozdova Daina',8309,'y','Zebrus ezera un Pokaiņu meža Stirnu buks – 19 km/Buks');</v>
      </c>
    </row>
    <row r="206" spans="1:15">
      <c r="A206" s="4" t="s">
        <v>251</v>
      </c>
      <c r="B206" t="s">
        <v>4954</v>
      </c>
      <c r="C206" t="s">
        <v>6282</v>
      </c>
      <c r="D206" t="s">
        <v>5422</v>
      </c>
      <c r="E206" t="s">
        <v>5647</v>
      </c>
      <c r="F206" t="s">
        <v>5089</v>
      </c>
      <c r="G206" s="3">
        <v>9.6203703703703694E-2</v>
      </c>
      <c r="H206" s="3" t="s">
        <v>3923</v>
      </c>
      <c r="I206">
        <v>2</v>
      </c>
      <c r="J206">
        <v>18</v>
      </c>
      <c r="K206">
        <v>32</v>
      </c>
      <c r="L206">
        <f t="shared" si="12"/>
        <v>8312</v>
      </c>
      <c r="M206">
        <f t="shared" si="15"/>
        <v>155.78079884504331</v>
      </c>
      <c r="N206" t="str">
        <f t="shared" si="13"/>
        <v/>
      </c>
      <c r="O206" s="15" t="str">
        <f t="shared" si="14"/>
        <v>insert into noskrien_reit (dalibnieks, rez,skriesim_db,sacensibas) values ('Zariņa Līga',8312,'','Zebrus ezera un Pokaiņu meža Stirnu buks – 19 km/Buks');</v>
      </c>
    </row>
    <row r="207" spans="1:15">
      <c r="A207" s="4" t="s">
        <v>252</v>
      </c>
      <c r="B207" t="s">
        <v>5286</v>
      </c>
      <c r="C207" t="s">
        <v>6476</v>
      </c>
      <c r="D207" t="s">
        <v>5355</v>
      </c>
      <c r="F207" t="s">
        <v>5089</v>
      </c>
      <c r="G207" s="3">
        <v>9.6250000000000002E-2</v>
      </c>
      <c r="H207" s="3" t="s">
        <v>3924</v>
      </c>
      <c r="I207">
        <v>2</v>
      </c>
      <c r="J207">
        <v>18</v>
      </c>
      <c r="K207">
        <v>36</v>
      </c>
      <c r="L207">
        <f t="shared" si="12"/>
        <v>8316</v>
      </c>
      <c r="M207">
        <f t="shared" si="15"/>
        <v>155.7058682058682</v>
      </c>
      <c r="N207" t="str">
        <f t="shared" si="13"/>
        <v/>
      </c>
      <c r="O207" s="15" t="str">
        <f t="shared" si="14"/>
        <v>insert into noskrien_reit (dalibnieks, rez,skriesim_db,sacensibas) values ('Bombiza Agris',8316,'','Zebrus ezera un Pokaiņu meža Stirnu buks – 19 km/Buks');</v>
      </c>
    </row>
    <row r="208" spans="1:15">
      <c r="A208" s="4" t="s">
        <v>253</v>
      </c>
      <c r="B208" t="s">
        <v>5037</v>
      </c>
      <c r="C208" t="s">
        <v>6521</v>
      </c>
      <c r="D208" t="s">
        <v>5368</v>
      </c>
      <c r="E208" t="s">
        <v>5647</v>
      </c>
      <c r="F208" t="s">
        <v>5087</v>
      </c>
      <c r="G208" s="3">
        <v>9.6273148148148149E-2</v>
      </c>
      <c r="H208" s="3" t="s">
        <v>3925</v>
      </c>
      <c r="I208">
        <v>2</v>
      </c>
      <c r="J208">
        <v>18</v>
      </c>
      <c r="K208">
        <v>38</v>
      </c>
      <c r="L208">
        <f t="shared" si="12"/>
        <v>8318</v>
      </c>
      <c r="M208">
        <f t="shared" si="15"/>
        <v>155.6684299110363</v>
      </c>
      <c r="N208" t="str">
        <f t="shared" si="13"/>
        <v/>
      </c>
      <c r="O208" s="15" t="str">
        <f t="shared" si="14"/>
        <v>insert into noskrien_reit (dalibnieks, rez,skriesim_db,sacensibas) values ('Fogele Agnese',8318,'','Zebrus ezera un Pokaiņu meža Stirnu buks – 19 km/Buks');</v>
      </c>
    </row>
    <row r="209" spans="1:15">
      <c r="A209" s="4" t="s">
        <v>254</v>
      </c>
      <c r="B209" t="s">
        <v>4945</v>
      </c>
      <c r="C209" t="s">
        <v>5016</v>
      </c>
      <c r="D209" t="s">
        <v>5368</v>
      </c>
      <c r="F209" t="s">
        <v>5109</v>
      </c>
      <c r="G209" s="3">
        <v>9.644675925925926E-2</v>
      </c>
      <c r="H209" s="3" t="s">
        <v>2860</v>
      </c>
      <c r="I209">
        <v>2</v>
      </c>
      <c r="J209">
        <v>18</v>
      </c>
      <c r="K209">
        <v>53</v>
      </c>
      <c r="L209">
        <f t="shared" si="12"/>
        <v>8333</v>
      </c>
      <c r="M209">
        <f t="shared" si="15"/>
        <v>155.38821552862115</v>
      </c>
      <c r="N209" t="str">
        <f t="shared" si="13"/>
        <v/>
      </c>
      <c r="O209" s="15" t="str">
        <f t="shared" si="14"/>
        <v>insert into noskrien_reit (dalibnieks, rez,skriesim_db,sacensibas) values ('Ūsele Dace',8333,'','Zebrus ezera un Pokaiņu meža Stirnu buks – 19 km/Buks');</v>
      </c>
    </row>
    <row r="210" spans="1:15">
      <c r="A210" s="4" t="s">
        <v>255</v>
      </c>
      <c r="B210" t="s">
        <v>5042</v>
      </c>
      <c r="C210" t="s">
        <v>6514</v>
      </c>
      <c r="D210" t="s">
        <v>5368</v>
      </c>
      <c r="E210" t="s">
        <v>5232</v>
      </c>
      <c r="F210" t="s">
        <v>5097</v>
      </c>
      <c r="G210" s="3">
        <v>9.6817129629629628E-2</v>
      </c>
      <c r="H210" s="3" t="s">
        <v>6896</v>
      </c>
      <c r="I210">
        <v>2</v>
      </c>
      <c r="J210">
        <v>19</v>
      </c>
      <c r="K210">
        <v>25</v>
      </c>
      <c r="L210">
        <f t="shared" si="12"/>
        <v>8365</v>
      </c>
      <c r="M210">
        <f t="shared" si="15"/>
        <v>154.79378362223551</v>
      </c>
      <c r="N210" t="str">
        <f t="shared" si="13"/>
        <v/>
      </c>
      <c r="O210" s="15" t="str">
        <f t="shared" si="14"/>
        <v>insert into noskrien_reit (dalibnieks, rez,skriesim_db,sacensibas) values ('Andersone Aija',8365,'','Zebrus ezera un Pokaiņu meža Stirnu buks – 19 km/Buks');</v>
      </c>
    </row>
    <row r="211" spans="1:15">
      <c r="A211" s="4" t="s">
        <v>256</v>
      </c>
      <c r="B211" t="s">
        <v>4948</v>
      </c>
      <c r="C211" t="s">
        <v>7241</v>
      </c>
      <c r="D211" t="s">
        <v>5360</v>
      </c>
      <c r="F211" t="s">
        <v>5094</v>
      </c>
      <c r="G211" s="3">
        <v>9.7048611111111113E-2</v>
      </c>
      <c r="H211" s="3" t="s">
        <v>3926</v>
      </c>
      <c r="I211">
        <v>2</v>
      </c>
      <c r="J211">
        <v>19</v>
      </c>
      <c r="K211">
        <v>45</v>
      </c>
      <c r="L211">
        <f t="shared" si="12"/>
        <v>8385</v>
      </c>
      <c r="M211">
        <f t="shared" si="15"/>
        <v>154.42456768038161</v>
      </c>
      <c r="N211" t="str">
        <f t="shared" si="13"/>
        <v/>
      </c>
      <c r="O211" s="15" t="str">
        <f t="shared" si="14"/>
        <v>insert into noskrien_reit (dalibnieks, rez,skriesim_db,sacensibas) values ('Baltiņš Edgars',8385,'','Zebrus ezera un Pokaiņu meža Stirnu buks – 19 km/Buks');</v>
      </c>
    </row>
    <row r="212" spans="1:15">
      <c r="A212" s="4" t="s">
        <v>257</v>
      </c>
      <c r="B212" t="s">
        <v>4975</v>
      </c>
      <c r="C212" t="s">
        <v>5584</v>
      </c>
      <c r="D212" t="s">
        <v>5371</v>
      </c>
      <c r="F212" t="s">
        <v>5089</v>
      </c>
      <c r="G212" s="3">
        <v>9.7152777777777768E-2</v>
      </c>
      <c r="H212" s="3" t="s">
        <v>3927</v>
      </c>
      <c r="I212">
        <v>2</v>
      </c>
      <c r="J212">
        <v>19</v>
      </c>
      <c r="K212">
        <v>54</v>
      </c>
      <c r="L212">
        <f t="shared" si="12"/>
        <v>8394</v>
      </c>
      <c r="M212">
        <f t="shared" si="15"/>
        <v>154.25899451989517</v>
      </c>
      <c r="N212" t="str">
        <f t="shared" si="13"/>
        <v/>
      </c>
      <c r="O212" s="15" t="str">
        <f t="shared" si="14"/>
        <v>insert into noskrien_reit (dalibnieks, rez,skriesim_db,sacensibas) values ('Zemturis Jānis',8394,'','Zebrus ezera un Pokaiņu meža Stirnu buks – 19 km/Buks');</v>
      </c>
    </row>
    <row r="213" spans="1:15">
      <c r="A213" s="4" t="s">
        <v>258</v>
      </c>
      <c r="B213" t="s">
        <v>5325</v>
      </c>
      <c r="C213" t="s">
        <v>3790</v>
      </c>
      <c r="D213" t="s">
        <v>5379</v>
      </c>
      <c r="F213" t="s">
        <v>5087</v>
      </c>
      <c r="G213" s="3">
        <v>9.7488425925925923E-2</v>
      </c>
      <c r="H213" s="3" t="s">
        <v>3928</v>
      </c>
      <c r="I213">
        <v>2</v>
      </c>
      <c r="J213">
        <v>20</v>
      </c>
      <c r="K213">
        <v>23</v>
      </c>
      <c r="L213">
        <f t="shared" si="12"/>
        <v>8423</v>
      </c>
      <c r="M213">
        <f t="shared" si="15"/>
        <v>153.72788792591712</v>
      </c>
      <c r="N213" t="str">
        <f t="shared" si="13"/>
        <v/>
      </c>
      <c r="O213" s="15" t="str">
        <f t="shared" si="14"/>
        <v>insert into noskrien_reit (dalibnieks, rez,skriesim_db,sacensibas) values ('Zeņina Natālija',8423,'','Zebrus ezera un Pokaiņu meža Stirnu buks – 19 km/Buks');</v>
      </c>
    </row>
    <row r="214" spans="1:15">
      <c r="A214" s="4" t="s">
        <v>259</v>
      </c>
      <c r="B214" t="s">
        <v>6225</v>
      </c>
      <c r="C214" t="s">
        <v>6727</v>
      </c>
      <c r="D214" t="s">
        <v>5355</v>
      </c>
      <c r="F214" t="s">
        <v>5089</v>
      </c>
      <c r="G214" s="3">
        <v>9.7754629629629622E-2</v>
      </c>
      <c r="H214" s="3" t="s">
        <v>3929</v>
      </c>
      <c r="I214">
        <v>2</v>
      </c>
      <c r="J214">
        <v>20</v>
      </c>
      <c r="K214">
        <v>46</v>
      </c>
      <c r="L214">
        <f t="shared" si="12"/>
        <v>8446</v>
      </c>
      <c r="M214">
        <f t="shared" si="15"/>
        <v>153.30925882074354</v>
      </c>
      <c r="N214" t="str">
        <f t="shared" si="13"/>
        <v/>
      </c>
      <c r="O214" s="15" t="str">
        <f t="shared" si="14"/>
        <v>insert into noskrien_reit (dalibnieks, rez,skriesim_db,sacensibas) values ('Brikmanis Atis',8446,'','Zebrus ezera un Pokaiņu meža Stirnu buks – 19 km/Buks');</v>
      </c>
    </row>
    <row r="215" spans="1:15">
      <c r="A215" s="4" t="s">
        <v>260</v>
      </c>
      <c r="B215" t="s">
        <v>4975</v>
      </c>
      <c r="C215" t="s">
        <v>6552</v>
      </c>
      <c r="D215" t="s">
        <v>5360</v>
      </c>
      <c r="E215" t="s">
        <v>5853</v>
      </c>
      <c r="F215" t="s">
        <v>5257</v>
      </c>
      <c r="G215" s="3">
        <v>9.7812500000000011E-2</v>
      </c>
      <c r="H215" s="3" t="s">
        <v>6899</v>
      </c>
      <c r="I215">
        <v>2</v>
      </c>
      <c r="J215">
        <v>20</v>
      </c>
      <c r="K215">
        <v>51</v>
      </c>
      <c r="L215">
        <f t="shared" si="12"/>
        <v>8451</v>
      </c>
      <c r="M215">
        <f t="shared" si="15"/>
        <v>153.21855401727606</v>
      </c>
      <c r="N215" t="str">
        <f t="shared" si="13"/>
        <v/>
      </c>
      <c r="O215" s="15" t="str">
        <f t="shared" si="14"/>
        <v>insert into noskrien_reit (dalibnieks, rez,skriesim_db,sacensibas) values ('Eimuss Jānis',8451,'','Zebrus ezera un Pokaiņu meža Stirnu buks – 19 km/Buks');</v>
      </c>
    </row>
    <row r="216" spans="1:15">
      <c r="A216" s="4" t="s">
        <v>261</v>
      </c>
      <c r="B216" t="s">
        <v>5073</v>
      </c>
      <c r="C216" t="s">
        <v>3791</v>
      </c>
      <c r="D216" t="s">
        <v>5368</v>
      </c>
      <c r="F216" t="s">
        <v>5283</v>
      </c>
      <c r="G216" s="3">
        <v>9.9039351851851851E-2</v>
      </c>
      <c r="H216" s="3" t="s">
        <v>3930</v>
      </c>
      <c r="I216">
        <v>2</v>
      </c>
      <c r="J216">
        <v>22</v>
      </c>
      <c r="K216">
        <v>37</v>
      </c>
      <c r="L216">
        <f t="shared" si="12"/>
        <v>8557</v>
      </c>
      <c r="M216">
        <f t="shared" si="15"/>
        <v>151.3205562697207</v>
      </c>
      <c r="N216" t="str">
        <f t="shared" si="13"/>
        <v/>
      </c>
      <c r="O216" s="15" t="str">
        <f t="shared" si="14"/>
        <v>insert into noskrien_reit (dalibnieks, rez,skriesim_db,sacensibas) values ('Tāle Ieva',8557,'','Zebrus ezera un Pokaiņu meža Stirnu buks – 19 km/Buks');</v>
      </c>
    </row>
    <row r="217" spans="1:15">
      <c r="A217" s="4" t="s">
        <v>262</v>
      </c>
      <c r="B217" t="s">
        <v>4938</v>
      </c>
      <c r="C217" t="s">
        <v>7237</v>
      </c>
      <c r="D217" t="s">
        <v>5355</v>
      </c>
      <c r="E217" t="s">
        <v>3792</v>
      </c>
      <c r="F217" t="s">
        <v>5089</v>
      </c>
      <c r="G217" s="3">
        <v>9.9050925925925917E-2</v>
      </c>
      <c r="H217" s="3" t="s">
        <v>3931</v>
      </c>
      <c r="I217">
        <v>2</v>
      </c>
      <c r="J217">
        <v>22</v>
      </c>
      <c r="K217">
        <v>38</v>
      </c>
      <c r="L217">
        <f t="shared" si="12"/>
        <v>8558</v>
      </c>
      <c r="M217">
        <f t="shared" si="15"/>
        <v>151.30287450338864</v>
      </c>
      <c r="N217" t="str">
        <f t="shared" si="13"/>
        <v/>
      </c>
      <c r="O217" s="15" t="str">
        <f t="shared" si="14"/>
        <v>insert into noskrien_reit (dalibnieks, rez,skriesim_db,sacensibas) values ('Zaļais Miķelis',8558,'','Zebrus ezera un Pokaiņu meža Stirnu buks – 19 km/Buks');</v>
      </c>
    </row>
    <row r="218" spans="1:15">
      <c r="A218" s="4" t="s">
        <v>263</v>
      </c>
      <c r="B218" t="s">
        <v>5294</v>
      </c>
      <c r="C218" t="s">
        <v>6536</v>
      </c>
      <c r="D218" t="s">
        <v>5368</v>
      </c>
      <c r="E218" t="s">
        <v>5088</v>
      </c>
      <c r="F218" t="s">
        <v>5089</v>
      </c>
      <c r="G218" s="3">
        <v>9.9606481481481476E-2</v>
      </c>
      <c r="H218" s="3" t="s">
        <v>3932</v>
      </c>
      <c r="I218">
        <v>2</v>
      </c>
      <c r="J218">
        <v>23</v>
      </c>
      <c r="K218">
        <v>26</v>
      </c>
      <c r="L218">
        <f t="shared" si="12"/>
        <v>8606</v>
      </c>
      <c r="M218">
        <f t="shared" si="15"/>
        <v>150.45898210550777</v>
      </c>
      <c r="N218" t="str">
        <f t="shared" si="13"/>
        <v>y</v>
      </c>
      <c r="O218" s="15" t="str">
        <f t="shared" si="14"/>
        <v>insert into noskrien_reit (dalibnieks, rez,skriesim_db,sacensibas) values ('Zamarina Zane',8606,'y','Zebrus ezera un Pokaiņu meža Stirnu buks – 19 km/Buks');</v>
      </c>
    </row>
    <row r="219" spans="1:15">
      <c r="A219" s="4" t="s">
        <v>264</v>
      </c>
      <c r="B219" t="s">
        <v>5256</v>
      </c>
      <c r="C219" t="s">
        <v>3793</v>
      </c>
      <c r="D219" t="s">
        <v>5385</v>
      </c>
      <c r="F219" t="s">
        <v>5089</v>
      </c>
      <c r="G219" s="3">
        <v>9.9803240740740748E-2</v>
      </c>
      <c r="H219" s="3" t="s">
        <v>6913</v>
      </c>
      <c r="I219">
        <v>2</v>
      </c>
      <c r="J219">
        <v>23</v>
      </c>
      <c r="K219">
        <v>43</v>
      </c>
      <c r="L219">
        <f t="shared" si="12"/>
        <v>8623</v>
      </c>
      <c r="M219">
        <f t="shared" si="15"/>
        <v>150.16235648846109</v>
      </c>
      <c r="N219" t="str">
        <f t="shared" si="13"/>
        <v/>
      </c>
      <c r="O219" s="15" t="str">
        <f t="shared" si="14"/>
        <v>insert into noskrien_reit (dalibnieks, rez,skriesim_db,sacensibas) values ('Birģele Santa',8623,'','Zebrus ezera un Pokaiņu meža Stirnu buks – 19 km/Buks');</v>
      </c>
    </row>
    <row r="220" spans="1:15">
      <c r="A220" s="4" t="s">
        <v>265</v>
      </c>
      <c r="B220" t="s">
        <v>4970</v>
      </c>
      <c r="C220" t="s">
        <v>5340</v>
      </c>
      <c r="D220" t="s">
        <v>5368</v>
      </c>
      <c r="F220" t="s">
        <v>5341</v>
      </c>
      <c r="G220" s="3">
        <v>0.10032407407407407</v>
      </c>
      <c r="H220" s="3" t="s">
        <v>3933</v>
      </c>
      <c r="I220">
        <v>2</v>
      </c>
      <c r="J220">
        <v>24</v>
      </c>
      <c r="K220">
        <v>28</v>
      </c>
      <c r="L220">
        <f t="shared" si="12"/>
        <v>8668</v>
      </c>
      <c r="M220">
        <f t="shared" si="15"/>
        <v>149.38278726349793</v>
      </c>
      <c r="N220" t="str">
        <f t="shared" si="13"/>
        <v/>
      </c>
      <c r="O220" s="15" t="str">
        <f t="shared" si="14"/>
        <v>insert into noskrien_reit (dalibnieks, rez,skriesim_db,sacensibas) values ('Grahovska Vita',8668,'','Zebrus ezera un Pokaiņu meža Stirnu buks – 19 km/Buks');</v>
      </c>
    </row>
    <row r="221" spans="1:15">
      <c r="A221" s="4" t="s">
        <v>266</v>
      </c>
      <c r="B221" t="s">
        <v>5058</v>
      </c>
      <c r="C221" t="s">
        <v>3794</v>
      </c>
      <c r="D221" t="s">
        <v>5360</v>
      </c>
      <c r="E221" t="s">
        <v>5088</v>
      </c>
      <c r="F221" t="s">
        <v>5085</v>
      </c>
      <c r="G221" s="3">
        <v>0.10034722222222221</v>
      </c>
      <c r="H221" s="3" t="s">
        <v>3934</v>
      </c>
      <c r="I221">
        <v>2</v>
      </c>
      <c r="J221">
        <v>24</v>
      </c>
      <c r="K221">
        <v>30</v>
      </c>
      <c r="L221">
        <f t="shared" si="12"/>
        <v>8670</v>
      </c>
      <c r="M221">
        <f t="shared" si="15"/>
        <v>149.34832756632065</v>
      </c>
      <c r="N221" t="str">
        <f t="shared" si="13"/>
        <v>y</v>
      </c>
      <c r="O221" s="15" t="str">
        <f t="shared" si="14"/>
        <v>insert into noskrien_reit (dalibnieks, rez,skriesim_db,sacensibas) values ('Eškins Ivars',8670,'y','Zebrus ezera un Pokaiņu meža Stirnu buks – 19 km/Buks');</v>
      </c>
    </row>
    <row r="222" spans="1:15">
      <c r="A222" s="4" t="s">
        <v>267</v>
      </c>
      <c r="B222" t="s">
        <v>3795</v>
      </c>
      <c r="C222" t="s">
        <v>3796</v>
      </c>
      <c r="D222" t="s">
        <v>5385</v>
      </c>
      <c r="E222" t="s">
        <v>5088</v>
      </c>
      <c r="F222" t="s">
        <v>5085</v>
      </c>
      <c r="G222" s="3">
        <v>0.10034722222222221</v>
      </c>
      <c r="H222" s="3" t="s">
        <v>3934</v>
      </c>
      <c r="I222">
        <v>2</v>
      </c>
      <c r="J222">
        <v>24</v>
      </c>
      <c r="K222">
        <v>30</v>
      </c>
      <c r="L222">
        <f t="shared" si="12"/>
        <v>8670</v>
      </c>
      <c r="M222">
        <f t="shared" si="15"/>
        <v>149.34832756632065</v>
      </c>
      <c r="N222" t="str">
        <f t="shared" si="13"/>
        <v>y</v>
      </c>
      <c r="O222" s="15" t="str">
        <f t="shared" si="14"/>
        <v>insert into noskrien_reit (dalibnieks, rez,skriesim_db,sacensibas) values ('Eškina Anna-Krista',8670,'y','Zebrus ezera un Pokaiņu meža Stirnu buks – 19 km/Buks');</v>
      </c>
    </row>
    <row r="223" spans="1:15">
      <c r="A223" s="4" t="s">
        <v>268</v>
      </c>
      <c r="B223" t="s">
        <v>4956</v>
      </c>
      <c r="C223" t="s">
        <v>6551</v>
      </c>
      <c r="D223" t="s">
        <v>5355</v>
      </c>
      <c r="E223" t="s">
        <v>5427</v>
      </c>
      <c r="F223" t="s">
        <v>5087</v>
      </c>
      <c r="G223" s="3">
        <v>0.10046296296296296</v>
      </c>
      <c r="H223" s="3" t="s">
        <v>3935</v>
      </c>
      <c r="I223">
        <v>2</v>
      </c>
      <c r="J223">
        <v>24</v>
      </c>
      <c r="K223">
        <v>40</v>
      </c>
      <c r="L223">
        <f t="shared" si="12"/>
        <v>8680</v>
      </c>
      <c r="M223">
        <f t="shared" si="15"/>
        <v>149.17626728110599</v>
      </c>
      <c r="N223" t="str">
        <f t="shared" si="13"/>
        <v/>
      </c>
      <c r="O223" s="15" t="str">
        <f t="shared" si="14"/>
        <v>insert into noskrien_reit (dalibnieks, rez,skriesim_db,sacensibas) values ('Litvins Gatis',8680,'','Zebrus ezera un Pokaiņu meža Stirnu buks – 19 km/Buks');</v>
      </c>
    </row>
    <row r="224" spans="1:15">
      <c r="A224" s="4" t="s">
        <v>269</v>
      </c>
      <c r="B224" t="s">
        <v>5002</v>
      </c>
      <c r="C224" t="s">
        <v>6197</v>
      </c>
      <c r="D224" t="s">
        <v>5355</v>
      </c>
      <c r="E224" t="s">
        <v>5431</v>
      </c>
      <c r="F224" t="s">
        <v>5089</v>
      </c>
      <c r="G224" s="3">
        <v>0.10046296296296296</v>
      </c>
      <c r="H224" s="3" t="s">
        <v>3935</v>
      </c>
      <c r="I224">
        <v>2</v>
      </c>
      <c r="J224">
        <v>24</v>
      </c>
      <c r="K224">
        <v>40</v>
      </c>
      <c r="L224">
        <f t="shared" si="12"/>
        <v>8680</v>
      </c>
      <c r="M224">
        <f t="shared" si="15"/>
        <v>149.17626728110599</v>
      </c>
      <c r="N224" t="str">
        <f t="shared" si="13"/>
        <v/>
      </c>
      <c r="O224" s="15" t="str">
        <f t="shared" si="14"/>
        <v>insert into noskrien_reit (dalibnieks, rez,skriesim_db,sacensibas) values ('Buraks Gints',8680,'','Zebrus ezera un Pokaiņu meža Stirnu buks – 19 km/Buks');</v>
      </c>
    </row>
    <row r="225" spans="1:15">
      <c r="A225" s="4" t="s">
        <v>270</v>
      </c>
      <c r="B225" t="s">
        <v>4978</v>
      </c>
      <c r="C225" t="s">
        <v>6717</v>
      </c>
      <c r="D225" t="s">
        <v>5371</v>
      </c>
      <c r="E225" t="s">
        <v>5437</v>
      </c>
      <c r="F225" t="s">
        <v>5089</v>
      </c>
      <c r="G225" s="3">
        <v>0.10060185185185185</v>
      </c>
      <c r="H225" s="3" t="s">
        <v>3936</v>
      </c>
      <c r="I225">
        <v>2</v>
      </c>
      <c r="J225">
        <v>24</v>
      </c>
      <c r="K225">
        <v>52</v>
      </c>
      <c r="L225">
        <f t="shared" si="12"/>
        <v>8692</v>
      </c>
      <c r="M225">
        <f t="shared" si="15"/>
        <v>148.97031753336401</v>
      </c>
      <c r="N225" t="str">
        <f t="shared" si="13"/>
        <v/>
      </c>
      <c r="O225" s="15" t="str">
        <f t="shared" si="14"/>
        <v>insert into noskrien_reit (dalibnieks, rez,skriesim_db,sacensibas) values ('Sirsniņš Valdis',8692,'','Zebrus ezera un Pokaiņu meža Stirnu buks – 19 km/Buks');</v>
      </c>
    </row>
    <row r="226" spans="1:15">
      <c r="A226" s="4" t="s">
        <v>271</v>
      </c>
      <c r="B226" t="s">
        <v>4969</v>
      </c>
      <c r="C226" t="s">
        <v>4982</v>
      </c>
      <c r="D226" t="s">
        <v>5355</v>
      </c>
      <c r="F226" t="s">
        <v>5257</v>
      </c>
      <c r="G226" s="3">
        <v>0.10081018518518518</v>
      </c>
      <c r="H226" s="3" t="s">
        <v>3937</v>
      </c>
      <c r="I226">
        <v>2</v>
      </c>
      <c r="J226">
        <v>25</v>
      </c>
      <c r="K226">
        <v>10</v>
      </c>
      <c r="L226">
        <f t="shared" si="12"/>
        <v>8710</v>
      </c>
      <c r="M226">
        <f t="shared" si="15"/>
        <v>148.66245694603901</v>
      </c>
      <c r="N226" t="str">
        <f t="shared" si="13"/>
        <v/>
      </c>
      <c r="O226" s="15" t="str">
        <f t="shared" si="14"/>
        <v>insert into noskrien_reit (dalibnieks, rez,skriesim_db,sacensibas) values ('Puriņš Mārtiņš',8710,'','Zebrus ezera un Pokaiņu meža Stirnu buks – 19 km/Buks');</v>
      </c>
    </row>
    <row r="227" spans="1:15">
      <c r="A227" s="4" t="s">
        <v>272</v>
      </c>
      <c r="B227" t="s">
        <v>6190</v>
      </c>
      <c r="C227" t="s">
        <v>3797</v>
      </c>
      <c r="D227" t="s">
        <v>5385</v>
      </c>
      <c r="E227" t="s">
        <v>3798</v>
      </c>
      <c r="F227" t="s">
        <v>5089</v>
      </c>
      <c r="G227" s="3">
        <v>0.10084490740740741</v>
      </c>
      <c r="H227" s="3" t="s">
        <v>3938</v>
      </c>
      <c r="I227">
        <v>2</v>
      </c>
      <c r="J227">
        <v>25</v>
      </c>
      <c r="K227">
        <v>13</v>
      </c>
      <c r="L227">
        <f t="shared" si="12"/>
        <v>8713</v>
      </c>
      <c r="M227">
        <f t="shared" si="15"/>
        <v>148.61127051532193</v>
      </c>
      <c r="N227" t="str">
        <f t="shared" si="13"/>
        <v/>
      </c>
      <c r="O227" s="15" t="str">
        <f t="shared" si="14"/>
        <v>insert into noskrien_reit (dalibnieks, rez,skriesim_db,sacensibas) values ('Pokšāne Alise',8713,'','Zebrus ezera un Pokaiņu meža Stirnu buks – 19 km/Buks');</v>
      </c>
    </row>
    <row r="228" spans="1:15">
      <c r="A228" s="4" t="s">
        <v>273</v>
      </c>
      <c r="B228" t="s">
        <v>4975</v>
      </c>
      <c r="C228" t="s">
        <v>5336</v>
      </c>
      <c r="D228" t="s">
        <v>5355</v>
      </c>
      <c r="E228" t="s">
        <v>5433</v>
      </c>
      <c r="F228" t="s">
        <v>5106</v>
      </c>
      <c r="G228" s="3">
        <v>0.10128472222222222</v>
      </c>
      <c r="H228" s="3" t="s">
        <v>3939</v>
      </c>
      <c r="I228">
        <v>2</v>
      </c>
      <c r="J228">
        <v>25</v>
      </c>
      <c r="K228">
        <v>51</v>
      </c>
      <c r="L228">
        <f t="shared" si="12"/>
        <v>8751</v>
      </c>
      <c r="M228">
        <f t="shared" si="15"/>
        <v>147.96594674894297</v>
      </c>
      <c r="N228" t="str">
        <f t="shared" si="13"/>
        <v/>
      </c>
      <c r="O228" s="15" t="str">
        <f t="shared" si="14"/>
        <v>insert into noskrien_reit (dalibnieks, rez,skriesim_db,sacensibas) values ('Spirģis Jānis',8751,'','Zebrus ezera un Pokaiņu meža Stirnu buks – 19 km/Buks');</v>
      </c>
    </row>
    <row r="229" spans="1:15">
      <c r="A229" s="4" t="s">
        <v>274</v>
      </c>
      <c r="B229" t="s">
        <v>4954</v>
      </c>
      <c r="C229" t="s">
        <v>6544</v>
      </c>
      <c r="D229" t="s">
        <v>5368</v>
      </c>
      <c r="E229" t="s">
        <v>6545</v>
      </c>
      <c r="F229" t="s">
        <v>3789</v>
      </c>
      <c r="G229" s="3">
        <v>0.10141203703703704</v>
      </c>
      <c r="H229" s="3" t="s">
        <v>3940</v>
      </c>
      <c r="I229">
        <v>2</v>
      </c>
      <c r="J229">
        <v>26</v>
      </c>
      <c r="K229">
        <v>2</v>
      </c>
      <c r="L229">
        <f t="shared" si="12"/>
        <v>8762</v>
      </c>
      <c r="M229">
        <f t="shared" si="15"/>
        <v>147.78018717187857</v>
      </c>
      <c r="N229" t="str">
        <f t="shared" si="13"/>
        <v/>
      </c>
      <c r="O229" s="15" t="str">
        <f t="shared" si="14"/>
        <v>insert into noskrien_reit (dalibnieks, rez,skriesim_db,sacensibas) values ('Hartpenga Līga',8762,'','Zebrus ezera un Pokaiņu meža Stirnu buks – 19 km/Buks');</v>
      </c>
    </row>
    <row r="230" spans="1:15">
      <c r="A230" s="4" t="s">
        <v>275</v>
      </c>
      <c r="B230" t="s">
        <v>5614</v>
      </c>
      <c r="C230" t="s">
        <v>6718</v>
      </c>
      <c r="D230" t="s">
        <v>5368</v>
      </c>
      <c r="F230" t="s">
        <v>5115</v>
      </c>
      <c r="G230" s="3">
        <v>0.10174768518518518</v>
      </c>
      <c r="H230" s="3" t="s">
        <v>7027</v>
      </c>
      <c r="I230">
        <v>2</v>
      </c>
      <c r="J230">
        <v>26</v>
      </c>
      <c r="K230">
        <v>31</v>
      </c>
      <c r="L230">
        <f t="shared" si="12"/>
        <v>8791</v>
      </c>
      <c r="M230">
        <f t="shared" si="15"/>
        <v>147.29268570128542</v>
      </c>
      <c r="N230" t="str">
        <f t="shared" si="13"/>
        <v/>
      </c>
      <c r="O230" s="15" t="str">
        <f t="shared" si="14"/>
        <v>insert into noskrien_reit (dalibnieks, rez,skriesim_db,sacensibas) values ('Lākute Māra',8791,'','Zebrus ezera un Pokaiņu meža Stirnu buks – 19 km/Buks');</v>
      </c>
    </row>
    <row r="231" spans="1:15">
      <c r="A231" s="4" t="s">
        <v>276</v>
      </c>
      <c r="B231" t="s">
        <v>5008</v>
      </c>
      <c r="C231" t="s">
        <v>5557</v>
      </c>
      <c r="D231" t="s">
        <v>5355</v>
      </c>
      <c r="E231" t="s">
        <v>5410</v>
      </c>
      <c r="F231" t="s">
        <v>5089</v>
      </c>
      <c r="G231" s="3">
        <v>0.10179398148148149</v>
      </c>
      <c r="H231" s="3" t="s">
        <v>3941</v>
      </c>
      <c r="I231">
        <v>2</v>
      </c>
      <c r="J231">
        <v>26</v>
      </c>
      <c r="K231">
        <v>35</v>
      </c>
      <c r="L231">
        <f t="shared" si="12"/>
        <v>8795</v>
      </c>
      <c r="M231">
        <f t="shared" si="15"/>
        <v>147.22569641841955</v>
      </c>
      <c r="N231" t="str">
        <f t="shared" si="13"/>
        <v/>
      </c>
      <c r="O231" s="15" t="str">
        <f t="shared" si="14"/>
        <v>insert into noskrien_reit (dalibnieks, rez,skriesim_db,sacensibas) values ('Baikovs Andris',8795,'','Zebrus ezera un Pokaiņu meža Stirnu buks – 19 km/Buks');</v>
      </c>
    </row>
    <row r="232" spans="1:15">
      <c r="A232" s="4" t="s">
        <v>277</v>
      </c>
      <c r="B232" t="s">
        <v>5590</v>
      </c>
      <c r="C232" t="s">
        <v>6711</v>
      </c>
      <c r="D232" t="s">
        <v>5368</v>
      </c>
      <c r="E232" t="s">
        <v>5647</v>
      </c>
      <c r="F232" t="s">
        <v>5089</v>
      </c>
      <c r="G232" s="3">
        <v>0.10215277777777777</v>
      </c>
      <c r="H232" s="3" t="s">
        <v>7030</v>
      </c>
      <c r="I232">
        <v>2</v>
      </c>
      <c r="J232">
        <v>27</v>
      </c>
      <c r="K232">
        <v>6</v>
      </c>
      <c r="L232">
        <f t="shared" si="12"/>
        <v>8826</v>
      </c>
      <c r="M232">
        <f t="shared" si="15"/>
        <v>146.70858826195331</v>
      </c>
      <c r="N232" t="str">
        <f t="shared" si="13"/>
        <v/>
      </c>
      <c r="O232" s="15" t="str">
        <f t="shared" si="14"/>
        <v>insert into noskrien_reit (dalibnieks, rez,skriesim_db,sacensibas) values ('Baltiņa Evita',8826,'','Zebrus ezera un Pokaiņu meža Stirnu buks – 19 km/Buks');</v>
      </c>
    </row>
    <row r="233" spans="1:15">
      <c r="A233" s="4" t="s">
        <v>278</v>
      </c>
      <c r="B233" t="s">
        <v>5590</v>
      </c>
      <c r="C233" t="s">
        <v>5615</v>
      </c>
      <c r="D233" t="s">
        <v>5368</v>
      </c>
      <c r="F233" t="s">
        <v>5257</v>
      </c>
      <c r="G233" s="3">
        <v>0.10247685185185185</v>
      </c>
      <c r="H233" s="3" t="s">
        <v>3942</v>
      </c>
      <c r="I233">
        <v>2</v>
      </c>
      <c r="J233">
        <v>27</v>
      </c>
      <c r="K233">
        <v>34</v>
      </c>
      <c r="L233">
        <f t="shared" si="12"/>
        <v>8854</v>
      </c>
      <c r="M233">
        <f t="shared" si="15"/>
        <v>146.24463519313304</v>
      </c>
      <c r="N233" t="str">
        <f t="shared" si="13"/>
        <v/>
      </c>
      <c r="O233" s="15" t="str">
        <f t="shared" si="14"/>
        <v>insert into noskrien_reit (dalibnieks, rez,skriesim_db,sacensibas) values ('Ozola Evita',8854,'','Zebrus ezera un Pokaiņu meža Stirnu buks – 19 km/Buks');</v>
      </c>
    </row>
    <row r="234" spans="1:15">
      <c r="A234" s="4" t="s">
        <v>279</v>
      </c>
      <c r="B234" t="s">
        <v>5300</v>
      </c>
      <c r="C234" t="s">
        <v>7244</v>
      </c>
      <c r="D234" t="s">
        <v>5385</v>
      </c>
      <c r="E234" t="s">
        <v>5382</v>
      </c>
      <c r="F234" t="s">
        <v>3799</v>
      </c>
      <c r="G234" s="3">
        <v>0.10326388888888889</v>
      </c>
      <c r="H234" s="3" t="s">
        <v>3943</v>
      </c>
      <c r="I234">
        <v>2</v>
      </c>
      <c r="J234">
        <v>28</v>
      </c>
      <c r="K234">
        <v>42</v>
      </c>
      <c r="L234">
        <f t="shared" si="12"/>
        <v>8922</v>
      </c>
      <c r="M234">
        <f t="shared" si="15"/>
        <v>145.13001569154898</v>
      </c>
      <c r="N234" t="str">
        <f t="shared" si="13"/>
        <v/>
      </c>
      <c r="O234" s="15" t="str">
        <f t="shared" si="14"/>
        <v>insert into noskrien_reit (dalibnieks, rez,skriesim_db,sacensibas) values ('Mačiņa Madara',8922,'','Zebrus ezera un Pokaiņu meža Stirnu buks – 19 km/Buks');</v>
      </c>
    </row>
    <row r="235" spans="1:15">
      <c r="A235" s="4" t="s">
        <v>280</v>
      </c>
      <c r="B235" t="s">
        <v>5221</v>
      </c>
      <c r="C235" t="s">
        <v>6538</v>
      </c>
      <c r="D235" t="s">
        <v>5368</v>
      </c>
      <c r="E235" t="s">
        <v>5088</v>
      </c>
      <c r="F235" t="s">
        <v>5089</v>
      </c>
      <c r="G235" s="3">
        <v>0.10332175925925925</v>
      </c>
      <c r="H235" s="3" t="s">
        <v>3944</v>
      </c>
      <c r="I235">
        <v>2</v>
      </c>
      <c r="J235">
        <v>28</v>
      </c>
      <c r="K235">
        <v>47</v>
      </c>
      <c r="L235">
        <f t="shared" si="12"/>
        <v>8927</v>
      </c>
      <c r="M235">
        <f t="shared" si="15"/>
        <v>145.04872857622939</v>
      </c>
      <c r="N235" t="str">
        <f t="shared" si="13"/>
        <v>y</v>
      </c>
      <c r="O235" s="15" t="str">
        <f t="shared" si="14"/>
        <v>insert into noskrien_reit (dalibnieks, rez,skriesim_db,sacensibas) values ('Stundiņa Ilze',8927,'y','Zebrus ezera un Pokaiņu meža Stirnu buks – 19 km/Buks');</v>
      </c>
    </row>
    <row r="236" spans="1:15">
      <c r="A236" s="4" t="s">
        <v>281</v>
      </c>
      <c r="B236" t="s">
        <v>5337</v>
      </c>
      <c r="C236" t="s">
        <v>7234</v>
      </c>
      <c r="D236" t="s">
        <v>5368</v>
      </c>
      <c r="G236" s="3">
        <v>0.10369212962962963</v>
      </c>
      <c r="H236" s="3" t="s">
        <v>3945</v>
      </c>
      <c r="I236">
        <v>2</v>
      </c>
      <c r="J236">
        <v>29</v>
      </c>
      <c r="K236">
        <v>19</v>
      </c>
      <c r="L236">
        <f t="shared" si="12"/>
        <v>8959</v>
      </c>
      <c r="M236">
        <f t="shared" si="15"/>
        <v>144.53063958031029</v>
      </c>
      <c r="N236" t="str">
        <f t="shared" si="13"/>
        <v/>
      </c>
      <c r="O236" s="15" t="str">
        <f t="shared" si="14"/>
        <v>insert into noskrien_reit (dalibnieks, rez,skriesim_db,sacensibas) values ('Kutuzova Kristīne',8959,'','Zebrus ezera un Pokaiņu meža Stirnu buks – 19 km/Buks');</v>
      </c>
    </row>
    <row r="237" spans="1:15">
      <c r="A237" s="4" t="s">
        <v>282</v>
      </c>
      <c r="B237" t="s">
        <v>4945</v>
      </c>
      <c r="C237" t="s">
        <v>5542</v>
      </c>
      <c r="D237" t="s">
        <v>5368</v>
      </c>
      <c r="E237" t="s">
        <v>5483</v>
      </c>
      <c r="F237" t="s">
        <v>5089</v>
      </c>
      <c r="G237" s="3">
        <v>0.10388888888888888</v>
      </c>
      <c r="H237" s="3" t="s">
        <v>3946</v>
      </c>
      <c r="I237">
        <v>2</v>
      </c>
      <c r="J237">
        <v>29</v>
      </c>
      <c r="K237">
        <v>36</v>
      </c>
      <c r="L237">
        <f t="shared" si="12"/>
        <v>8976</v>
      </c>
      <c r="M237">
        <f t="shared" si="15"/>
        <v>144.25690730837789</v>
      </c>
      <c r="N237" t="str">
        <f t="shared" si="13"/>
        <v/>
      </c>
      <c r="O237" s="15" t="str">
        <f t="shared" si="14"/>
        <v>insert into noskrien_reit (dalibnieks, rez,skriesim_db,sacensibas) values ('Goško Dace',8976,'','Zebrus ezera un Pokaiņu meža Stirnu buks – 19 km/Buks');</v>
      </c>
    </row>
    <row r="238" spans="1:15">
      <c r="A238" s="4" t="s">
        <v>283</v>
      </c>
      <c r="B238" t="s">
        <v>4939</v>
      </c>
      <c r="C238" t="s">
        <v>6543</v>
      </c>
      <c r="D238" t="s">
        <v>5360</v>
      </c>
      <c r="F238" t="s">
        <v>5118</v>
      </c>
      <c r="G238" s="3">
        <v>0.10439814814814814</v>
      </c>
      <c r="H238" s="3" t="s">
        <v>3947</v>
      </c>
      <c r="I238">
        <v>2</v>
      </c>
      <c r="J238">
        <v>30</v>
      </c>
      <c r="K238">
        <v>20</v>
      </c>
      <c r="L238">
        <f t="shared" si="12"/>
        <v>9020</v>
      </c>
      <c r="M238">
        <f t="shared" si="15"/>
        <v>143.55321507760533</v>
      </c>
      <c r="N238" t="str">
        <f t="shared" si="13"/>
        <v/>
      </c>
      <c r="O238" s="15" t="str">
        <f t="shared" si="14"/>
        <v>insert into noskrien_reit (dalibnieks, rez,skriesim_db,sacensibas) values ('Mors Dainis',9020,'','Zebrus ezera un Pokaiņu meža Stirnu buks – 19 km/Buks');</v>
      </c>
    </row>
    <row r="239" spans="1:15">
      <c r="A239" s="4" t="s">
        <v>284</v>
      </c>
      <c r="B239" t="s">
        <v>6456</v>
      </c>
      <c r="C239" t="s">
        <v>6711</v>
      </c>
      <c r="D239" t="s">
        <v>5385</v>
      </c>
      <c r="E239" t="s">
        <v>5088</v>
      </c>
      <c r="F239" t="s">
        <v>5470</v>
      </c>
      <c r="G239" s="3">
        <v>0.10519675925925925</v>
      </c>
      <c r="H239" s="3" t="s">
        <v>6923</v>
      </c>
      <c r="I239">
        <v>2</v>
      </c>
      <c r="J239">
        <v>31</v>
      </c>
      <c r="K239">
        <v>29</v>
      </c>
      <c r="L239">
        <f t="shared" si="12"/>
        <v>9089</v>
      </c>
      <c r="M239">
        <f t="shared" si="15"/>
        <v>142.4634173176367</v>
      </c>
      <c r="N239" t="str">
        <f t="shared" si="13"/>
        <v>y</v>
      </c>
      <c r="O239" s="15" t="str">
        <f t="shared" si="14"/>
        <v>insert into noskrien_reit (dalibnieks, rez,skriesim_db,sacensibas) values ('Baltiņa Laima',9089,'y','Zebrus ezera un Pokaiņu meža Stirnu buks – 19 km/Buks');</v>
      </c>
    </row>
    <row r="240" spans="1:15">
      <c r="A240" s="4" t="s">
        <v>285</v>
      </c>
      <c r="B240" t="s">
        <v>5073</v>
      </c>
      <c r="C240" t="s">
        <v>5601</v>
      </c>
      <c r="D240" t="s">
        <v>5368</v>
      </c>
      <c r="F240" t="s">
        <v>5089</v>
      </c>
      <c r="G240" s="3">
        <v>0.10568287037037037</v>
      </c>
      <c r="H240" s="3" t="s">
        <v>3948</v>
      </c>
      <c r="I240">
        <v>2</v>
      </c>
      <c r="J240">
        <v>32</v>
      </c>
      <c r="K240">
        <v>11</v>
      </c>
      <c r="L240">
        <f t="shared" si="12"/>
        <v>9131</v>
      </c>
      <c r="M240">
        <f t="shared" si="15"/>
        <v>141.80812616361845</v>
      </c>
      <c r="N240" t="str">
        <f t="shared" si="13"/>
        <v/>
      </c>
      <c r="O240" s="15" t="str">
        <f t="shared" si="14"/>
        <v>insert into noskrien_reit (dalibnieks, rez,skriesim_db,sacensibas) values ('Ozoliņa Ieva',9131,'','Zebrus ezera un Pokaiņu meža Stirnu buks – 19 km/Buks');</v>
      </c>
    </row>
    <row r="241" spans="1:15">
      <c r="A241" s="4" t="s">
        <v>286</v>
      </c>
      <c r="B241" t="s">
        <v>5256</v>
      </c>
      <c r="C241" t="s">
        <v>5144</v>
      </c>
      <c r="D241" t="s">
        <v>5379</v>
      </c>
      <c r="E241" t="s">
        <v>5088</v>
      </c>
      <c r="F241" t="s">
        <v>5089</v>
      </c>
      <c r="G241" s="3">
        <v>0.10581018518518519</v>
      </c>
      <c r="H241" s="3" t="s">
        <v>3949</v>
      </c>
      <c r="I241">
        <v>2</v>
      </c>
      <c r="J241">
        <v>32</v>
      </c>
      <c r="K241">
        <v>22</v>
      </c>
      <c r="L241">
        <f t="shared" si="12"/>
        <v>9142</v>
      </c>
      <c r="M241">
        <f t="shared" si="15"/>
        <v>141.63749726536864</v>
      </c>
      <c r="N241" t="str">
        <f t="shared" si="13"/>
        <v>y</v>
      </c>
      <c r="O241" s="15" t="str">
        <f t="shared" si="14"/>
        <v>insert into noskrien_reit (dalibnieks, rez,skriesim_db,sacensibas) values ('Roze Santa',9142,'y','Zebrus ezera un Pokaiņu meža Stirnu buks – 19 km/Buks');</v>
      </c>
    </row>
    <row r="242" spans="1:15">
      <c r="A242" s="4" t="s">
        <v>287</v>
      </c>
      <c r="B242" t="s">
        <v>3800</v>
      </c>
      <c r="C242" t="s">
        <v>3801</v>
      </c>
      <c r="D242" t="s">
        <v>5368</v>
      </c>
      <c r="E242" t="s">
        <v>3749</v>
      </c>
      <c r="F242" t="s">
        <v>5085</v>
      </c>
      <c r="G242" s="3">
        <v>0.10604166666666666</v>
      </c>
      <c r="H242" s="3" t="s">
        <v>3950</v>
      </c>
      <c r="I242">
        <v>2</v>
      </c>
      <c r="J242">
        <v>32</v>
      </c>
      <c r="K242">
        <v>42</v>
      </c>
      <c r="L242">
        <f t="shared" si="12"/>
        <v>9162</v>
      </c>
      <c r="M242">
        <f t="shared" si="15"/>
        <v>141.32831259550318</v>
      </c>
      <c r="N242" t="str">
        <f t="shared" si="13"/>
        <v/>
      </c>
      <c r="O242" s="15" t="str">
        <f t="shared" si="14"/>
        <v>insert into noskrien_reit (dalibnieks, rez,skriesim_db,sacensibas) values ('Asafreja Astra',9162,'','Zebrus ezera un Pokaiņu meža Stirnu buks – 19 km/Buks');</v>
      </c>
    </row>
    <row r="243" spans="1:15">
      <c r="A243" s="4" t="s">
        <v>288</v>
      </c>
      <c r="B243" t="s">
        <v>5323</v>
      </c>
      <c r="C243" t="s">
        <v>5324</v>
      </c>
      <c r="D243" t="s">
        <v>5379</v>
      </c>
      <c r="E243" t="s">
        <v>5088</v>
      </c>
      <c r="F243" t="s">
        <v>5089</v>
      </c>
      <c r="G243" s="3">
        <v>0.10611111111111111</v>
      </c>
      <c r="H243" s="3" t="s">
        <v>3951</v>
      </c>
      <c r="I243">
        <v>2</v>
      </c>
      <c r="J243">
        <v>32</v>
      </c>
      <c r="K243">
        <v>48</v>
      </c>
      <c r="L243">
        <f t="shared" si="12"/>
        <v>9168</v>
      </c>
      <c r="M243">
        <f t="shared" si="15"/>
        <v>141.2358202443281</v>
      </c>
      <c r="N243" t="str">
        <f t="shared" si="13"/>
        <v>y</v>
      </c>
      <c r="O243" s="15" t="str">
        <f t="shared" si="14"/>
        <v>insert into noskrien_reit (dalibnieks, rez,skriesim_db,sacensibas) values ('Āboliņa Lāsma',9168,'y','Zebrus ezera un Pokaiņu meža Stirnu buks – 19 km/Buks');</v>
      </c>
    </row>
    <row r="244" spans="1:15">
      <c r="A244" s="4" t="s">
        <v>289</v>
      </c>
      <c r="B244" t="s">
        <v>6412</v>
      </c>
      <c r="C244" t="s">
        <v>6406</v>
      </c>
      <c r="D244" t="s">
        <v>5355</v>
      </c>
      <c r="E244" t="s">
        <v>5246</v>
      </c>
      <c r="F244" t="s">
        <v>5089</v>
      </c>
      <c r="G244" s="3">
        <v>0.10655092592592592</v>
      </c>
      <c r="H244" s="3" t="s">
        <v>3952</v>
      </c>
      <c r="I244">
        <v>2</v>
      </c>
      <c r="J244">
        <v>33</v>
      </c>
      <c r="K244">
        <v>26</v>
      </c>
      <c r="L244">
        <f t="shared" si="12"/>
        <v>9206</v>
      </c>
      <c r="M244">
        <f t="shared" si="15"/>
        <v>140.65283510753855</v>
      </c>
      <c r="N244" t="str">
        <f t="shared" si="13"/>
        <v/>
      </c>
      <c r="O244" s="15" t="str">
        <f t="shared" si="14"/>
        <v>insert into noskrien_reit (dalibnieks, rez,skriesim_db,sacensibas) values ('Skudra Ronalds',9206,'','Zebrus ezera un Pokaiņu meža Stirnu buks – 19 km/Buks');</v>
      </c>
    </row>
    <row r="245" spans="1:15">
      <c r="A245" s="4" t="s">
        <v>290</v>
      </c>
      <c r="B245" t="s">
        <v>5290</v>
      </c>
      <c r="C245" t="s">
        <v>6580</v>
      </c>
      <c r="D245" t="s">
        <v>5385</v>
      </c>
      <c r="F245" t="s">
        <v>3802</v>
      </c>
      <c r="G245" s="3">
        <v>0.10688657407407408</v>
      </c>
      <c r="H245" s="3" t="s">
        <v>3953</v>
      </c>
      <c r="I245">
        <v>2</v>
      </c>
      <c r="J245">
        <v>33</v>
      </c>
      <c r="K245">
        <v>55</v>
      </c>
      <c r="L245">
        <f t="shared" si="12"/>
        <v>9235</v>
      </c>
      <c r="M245">
        <f t="shared" si="15"/>
        <v>140.21115322144018</v>
      </c>
      <c r="N245" t="str">
        <f t="shared" si="13"/>
        <v/>
      </c>
      <c r="O245" s="15" t="str">
        <f t="shared" si="14"/>
        <v>insert into noskrien_reit (dalibnieks, rez,skriesim_db,sacensibas) values ('Bunere Sabīne',9235,'','Zebrus ezera un Pokaiņu meža Stirnu buks – 19 km/Buks');</v>
      </c>
    </row>
    <row r="246" spans="1:15">
      <c r="A246" s="4" t="s">
        <v>291</v>
      </c>
      <c r="B246" t="s">
        <v>5210</v>
      </c>
      <c r="C246" t="s">
        <v>3803</v>
      </c>
      <c r="D246" t="s">
        <v>5360</v>
      </c>
      <c r="E246" t="s">
        <v>3798</v>
      </c>
      <c r="F246" t="s">
        <v>5089</v>
      </c>
      <c r="G246" s="3">
        <v>0.1070949074074074</v>
      </c>
      <c r="H246" s="3" t="s">
        <v>3954</v>
      </c>
      <c r="I246">
        <v>2</v>
      </c>
      <c r="J246">
        <v>34</v>
      </c>
      <c r="K246">
        <v>13</v>
      </c>
      <c r="L246">
        <f t="shared" si="12"/>
        <v>9253</v>
      </c>
      <c r="M246">
        <f t="shared" si="15"/>
        <v>139.93839835728951</v>
      </c>
      <c r="N246" t="str">
        <f t="shared" si="13"/>
        <v/>
      </c>
      <c r="O246" s="15" t="str">
        <f t="shared" si="14"/>
        <v>insert into noskrien_reit (dalibnieks, rez,skriesim_db,sacensibas) values ('Pokšāns Arnis',9253,'','Zebrus ezera un Pokaiņu meža Stirnu buks – 19 km/Buks');</v>
      </c>
    </row>
    <row r="247" spans="1:15">
      <c r="A247" s="4" t="s">
        <v>292</v>
      </c>
      <c r="B247" t="s">
        <v>4945</v>
      </c>
      <c r="C247" t="s">
        <v>6457</v>
      </c>
      <c r="D247" t="s">
        <v>5368</v>
      </c>
      <c r="E247" t="s">
        <v>5088</v>
      </c>
      <c r="F247" t="s">
        <v>5106</v>
      </c>
      <c r="G247" s="3">
        <v>0.10893518518518519</v>
      </c>
      <c r="H247" s="3" t="s">
        <v>7060</v>
      </c>
      <c r="I247">
        <v>2</v>
      </c>
      <c r="J247">
        <v>36</v>
      </c>
      <c r="K247">
        <v>52</v>
      </c>
      <c r="L247">
        <f t="shared" si="12"/>
        <v>9412</v>
      </c>
      <c r="M247">
        <f t="shared" si="15"/>
        <v>137.57437314067147</v>
      </c>
      <c r="N247" t="str">
        <f t="shared" si="13"/>
        <v>y</v>
      </c>
      <c r="O247" s="15" t="str">
        <f t="shared" si="14"/>
        <v>insert into noskrien_reit (dalibnieks, rez,skriesim_db,sacensibas) values ('Baumane Dace',9412,'y','Zebrus ezera un Pokaiņu meža Stirnu buks – 19 km/Buks');</v>
      </c>
    </row>
    <row r="248" spans="1:15">
      <c r="A248" s="4" t="s">
        <v>293</v>
      </c>
      <c r="B248" t="s">
        <v>6559</v>
      </c>
      <c r="C248" t="s">
        <v>3804</v>
      </c>
      <c r="D248" t="s">
        <v>5385</v>
      </c>
      <c r="E248" t="s">
        <v>5441</v>
      </c>
      <c r="F248" t="s">
        <v>3805</v>
      </c>
      <c r="G248" s="3">
        <v>0.109375</v>
      </c>
      <c r="H248" s="3" t="s">
        <v>3955</v>
      </c>
      <c r="I248">
        <v>2</v>
      </c>
      <c r="J248">
        <v>37</v>
      </c>
      <c r="K248">
        <v>30</v>
      </c>
      <c r="L248">
        <f t="shared" si="12"/>
        <v>9450</v>
      </c>
      <c r="M248">
        <f t="shared" si="15"/>
        <v>137.02116402116403</v>
      </c>
      <c r="N248" t="str">
        <f t="shared" si="13"/>
        <v/>
      </c>
      <c r="O248" s="15" t="str">
        <f t="shared" si="14"/>
        <v>insert into noskrien_reit (dalibnieks, rez,skriesim_db,sacensibas) values ('Botanogova Ekaterina',9450,'','Zebrus ezera un Pokaiņu meža Stirnu buks – 19 km/Buks');</v>
      </c>
    </row>
    <row r="249" spans="1:15">
      <c r="A249" s="4" t="s">
        <v>294</v>
      </c>
      <c r="B249" t="s">
        <v>5221</v>
      </c>
      <c r="C249" t="s">
        <v>6967</v>
      </c>
      <c r="D249" t="s">
        <v>5379</v>
      </c>
      <c r="F249" t="s">
        <v>3806</v>
      </c>
      <c r="G249" s="3">
        <v>0.11002314814814813</v>
      </c>
      <c r="H249" s="3" t="s">
        <v>3956</v>
      </c>
      <c r="I249">
        <v>2</v>
      </c>
      <c r="J249">
        <v>38</v>
      </c>
      <c r="K249">
        <v>26</v>
      </c>
      <c r="L249">
        <f t="shared" si="12"/>
        <v>9506</v>
      </c>
      <c r="M249">
        <f t="shared" si="15"/>
        <v>136.21397012413212</v>
      </c>
      <c r="N249" t="str">
        <f t="shared" si="13"/>
        <v/>
      </c>
      <c r="O249" s="15" t="str">
        <f t="shared" si="14"/>
        <v>insert into noskrien_reit (dalibnieks, rez,skriesim_db,sacensibas) values ('Tereško Ilze',9506,'','Zebrus ezera un Pokaiņu meža Stirnu buks – 19 km/Buks');</v>
      </c>
    </row>
    <row r="250" spans="1:15">
      <c r="A250" s="4" t="s">
        <v>295</v>
      </c>
      <c r="B250" t="s">
        <v>3807</v>
      </c>
      <c r="C250" t="s">
        <v>3808</v>
      </c>
      <c r="D250" t="s">
        <v>5379</v>
      </c>
      <c r="E250" t="s">
        <v>3809</v>
      </c>
      <c r="F250" t="s">
        <v>3810</v>
      </c>
      <c r="G250" s="3">
        <v>0.11031249999999999</v>
      </c>
      <c r="H250" s="3" t="s">
        <v>3957</v>
      </c>
      <c r="I250">
        <v>2</v>
      </c>
      <c r="J250">
        <v>38</v>
      </c>
      <c r="K250">
        <v>51</v>
      </c>
      <c r="L250">
        <f t="shared" si="12"/>
        <v>9531</v>
      </c>
      <c r="M250">
        <f t="shared" si="15"/>
        <v>135.856678207953</v>
      </c>
      <c r="N250" t="str">
        <f t="shared" si="13"/>
        <v/>
      </c>
      <c r="O250" s="15" t="str">
        <f t="shared" si="14"/>
        <v>insert into noskrien_reit (dalibnieks, rez,skriesim_db,sacensibas) values ('Spickus Urzula',9531,'','Zebrus ezera un Pokaiņu meža Stirnu buks – 19 km/Buks');</v>
      </c>
    </row>
    <row r="251" spans="1:15">
      <c r="A251" s="4" t="s">
        <v>296</v>
      </c>
      <c r="B251" t="s">
        <v>6721</v>
      </c>
      <c r="C251" t="s">
        <v>6722</v>
      </c>
      <c r="D251" t="s">
        <v>5422</v>
      </c>
      <c r="F251" t="s">
        <v>5115</v>
      </c>
      <c r="G251" s="3">
        <v>0.11059027777777779</v>
      </c>
      <c r="H251" s="3" t="s">
        <v>3958</v>
      </c>
      <c r="I251">
        <v>2</v>
      </c>
      <c r="J251">
        <v>39</v>
      </c>
      <c r="K251">
        <v>15</v>
      </c>
      <c r="L251">
        <f t="shared" si="12"/>
        <v>9555</v>
      </c>
      <c r="M251">
        <f t="shared" si="15"/>
        <v>135.51543694400837</v>
      </c>
      <c r="N251" t="str">
        <f t="shared" si="13"/>
        <v/>
      </c>
      <c r="O251" s="15" t="str">
        <f t="shared" si="14"/>
        <v>insert into noskrien_reit (dalibnieks, rez,skriesim_db,sacensibas) values ('Ķerve Gaida',9555,'','Zebrus ezera un Pokaiņu meža Stirnu buks – 19 km/Buks');</v>
      </c>
    </row>
    <row r="252" spans="1:15">
      <c r="A252" s="4" t="s">
        <v>297</v>
      </c>
      <c r="B252" t="s">
        <v>5256</v>
      </c>
      <c r="C252" t="s">
        <v>6565</v>
      </c>
      <c r="D252" t="s">
        <v>5368</v>
      </c>
      <c r="F252" t="s">
        <v>5089</v>
      </c>
      <c r="G252" s="3">
        <v>0.1108912037037037</v>
      </c>
      <c r="H252" s="3" t="s">
        <v>3959</v>
      </c>
      <c r="I252">
        <v>2</v>
      </c>
      <c r="J252">
        <v>39</v>
      </c>
      <c r="K252">
        <v>41</v>
      </c>
      <c r="L252">
        <f t="shared" si="12"/>
        <v>9581</v>
      </c>
      <c r="M252">
        <f t="shared" si="15"/>
        <v>135.14768813276277</v>
      </c>
      <c r="N252" t="str">
        <f t="shared" si="13"/>
        <v/>
      </c>
      <c r="O252" s="15" t="str">
        <f t="shared" si="14"/>
        <v>insert into noskrien_reit (dalibnieks, rez,skriesim_db,sacensibas) values ('Tinkusa Santa',9581,'','Zebrus ezera un Pokaiņu meža Stirnu buks – 19 km/Buks');</v>
      </c>
    </row>
    <row r="253" spans="1:15">
      <c r="A253" s="4" t="s">
        <v>298</v>
      </c>
      <c r="B253" t="s">
        <v>6714</v>
      </c>
      <c r="C253" t="s">
        <v>6715</v>
      </c>
      <c r="D253" t="s">
        <v>5385</v>
      </c>
      <c r="E253" t="s">
        <v>5088</v>
      </c>
      <c r="F253" t="s">
        <v>5089</v>
      </c>
      <c r="G253" s="3">
        <v>0.11143518518518519</v>
      </c>
      <c r="H253" s="3" t="s">
        <v>3960</v>
      </c>
      <c r="I253">
        <v>2</v>
      </c>
      <c r="J253">
        <v>40</v>
      </c>
      <c r="K253">
        <v>28</v>
      </c>
      <c r="L253">
        <f t="shared" si="12"/>
        <v>9628</v>
      </c>
      <c r="M253">
        <f t="shared" si="15"/>
        <v>134.48795180722891</v>
      </c>
      <c r="N253" t="str">
        <f t="shared" si="13"/>
        <v>y</v>
      </c>
      <c r="O253" s="15" t="str">
        <f t="shared" si="14"/>
        <v>insert into noskrien_reit (dalibnieks, rez,skriesim_db,sacensibas) values ('Tihomirova Ļuba',9628,'y','Zebrus ezera un Pokaiņu meža Stirnu buks – 19 km/Buks');</v>
      </c>
    </row>
    <row r="254" spans="1:15">
      <c r="A254" s="4" t="s">
        <v>299</v>
      </c>
      <c r="B254" t="s">
        <v>5058</v>
      </c>
      <c r="C254" t="s">
        <v>7245</v>
      </c>
      <c r="D254" t="s">
        <v>5360</v>
      </c>
      <c r="E254" t="s">
        <v>5088</v>
      </c>
      <c r="F254" t="s">
        <v>3811</v>
      </c>
      <c r="G254" s="3">
        <v>0.1121875</v>
      </c>
      <c r="H254" s="3" t="s">
        <v>3961</v>
      </c>
      <c r="I254">
        <v>2</v>
      </c>
      <c r="J254">
        <v>41</v>
      </c>
      <c r="K254">
        <v>33</v>
      </c>
      <c r="L254">
        <f t="shared" si="12"/>
        <v>9693</v>
      </c>
      <c r="M254">
        <f t="shared" si="15"/>
        <v>133.58609305684516</v>
      </c>
      <c r="N254" t="str">
        <f t="shared" si="13"/>
        <v>y</v>
      </c>
      <c r="O254" s="15" t="str">
        <f t="shared" si="14"/>
        <v>insert into noskrien_reit (dalibnieks, rez,skriesim_db,sacensibas) values ('Dzērve Ivars',9693,'y','Zebrus ezera un Pokaiņu meža Stirnu buks – 19 km/Buks');</v>
      </c>
    </row>
    <row r="255" spans="1:15">
      <c r="A255" s="4" t="s">
        <v>300</v>
      </c>
      <c r="B255" t="s">
        <v>5012</v>
      </c>
      <c r="C255" t="s">
        <v>5227</v>
      </c>
      <c r="D255" t="s">
        <v>5360</v>
      </c>
      <c r="E255" t="s">
        <v>5440</v>
      </c>
      <c r="F255" t="s">
        <v>3554</v>
      </c>
      <c r="G255" s="3">
        <v>0.11221064814814814</v>
      </c>
      <c r="H255" s="3" t="s">
        <v>3962</v>
      </c>
      <c r="I255">
        <v>2</v>
      </c>
      <c r="J255">
        <v>41</v>
      </c>
      <c r="K255">
        <v>35</v>
      </c>
      <c r="L255">
        <f t="shared" si="12"/>
        <v>9695</v>
      </c>
      <c r="M255">
        <f t="shared" si="15"/>
        <v>133.55853532748839</v>
      </c>
      <c r="N255" t="str">
        <f t="shared" si="13"/>
        <v/>
      </c>
      <c r="O255" s="15" t="str">
        <f t="shared" si="14"/>
        <v>insert into noskrien_reit (dalibnieks, rez,skriesim_db,sacensibas) values ('Laganovskis Dzintars',9695,'','Zebrus ezera un Pokaiņu meža Stirnu buks – 19 km/Buks');</v>
      </c>
    </row>
    <row r="256" spans="1:15">
      <c r="A256" s="4" t="s">
        <v>301</v>
      </c>
      <c r="B256" t="s">
        <v>5293</v>
      </c>
      <c r="C256" t="s">
        <v>5615</v>
      </c>
      <c r="D256" t="s">
        <v>5368</v>
      </c>
      <c r="E256" t="s">
        <v>5246</v>
      </c>
      <c r="F256" t="s">
        <v>3812</v>
      </c>
      <c r="G256" s="3">
        <v>0.11222222222222222</v>
      </c>
      <c r="H256" s="3" t="s">
        <v>3963</v>
      </c>
      <c r="I256">
        <v>2</v>
      </c>
      <c r="J256">
        <v>41</v>
      </c>
      <c r="K256">
        <v>36</v>
      </c>
      <c r="L256">
        <f t="shared" si="12"/>
        <v>9696</v>
      </c>
      <c r="M256">
        <f t="shared" si="15"/>
        <v>133.54476072607261</v>
      </c>
      <c r="N256" t="str">
        <f t="shared" si="13"/>
        <v/>
      </c>
      <c r="O256" s="15" t="str">
        <f t="shared" si="14"/>
        <v>insert into noskrien_reit (dalibnieks, rez,skriesim_db,sacensibas) values ('Ozola Inese',9696,'','Zebrus ezera un Pokaiņu meža Stirnu buks – 19 km/Buks');</v>
      </c>
    </row>
    <row r="257" spans="1:15">
      <c r="A257" s="4" t="s">
        <v>302</v>
      </c>
      <c r="B257" t="s">
        <v>6575</v>
      </c>
      <c r="C257" t="s">
        <v>7259</v>
      </c>
      <c r="D257" t="s">
        <v>5379</v>
      </c>
      <c r="E257" t="s">
        <v>3813</v>
      </c>
      <c r="F257" t="s">
        <v>5124</v>
      </c>
      <c r="G257" s="3">
        <v>0.11231481481481481</v>
      </c>
      <c r="H257" s="3" t="s">
        <v>3964</v>
      </c>
      <c r="I257">
        <v>2</v>
      </c>
      <c r="J257">
        <v>41</v>
      </c>
      <c r="K257">
        <v>44</v>
      </c>
      <c r="L257">
        <f t="shared" si="12"/>
        <v>9704</v>
      </c>
      <c r="M257">
        <f t="shared" si="15"/>
        <v>133.43466611706512</v>
      </c>
      <c r="N257" t="str">
        <f t="shared" si="13"/>
        <v/>
      </c>
      <c r="O257" s="15" t="str">
        <f t="shared" si="14"/>
        <v>insert into noskrien_reit (dalibnieks, rez,skriesim_db,sacensibas) values ('Folberga-Strazda Inguna',9704,'','Zebrus ezera un Pokaiņu meža Stirnu buks – 19 km/Buks');</v>
      </c>
    </row>
    <row r="258" spans="1:15">
      <c r="A258" s="4" t="s">
        <v>303</v>
      </c>
      <c r="B258" t="s">
        <v>5179</v>
      </c>
      <c r="C258" t="s">
        <v>5559</v>
      </c>
      <c r="D258" t="s">
        <v>5385</v>
      </c>
      <c r="F258" t="s">
        <v>5505</v>
      </c>
      <c r="G258" s="3">
        <v>0.11255787037037036</v>
      </c>
      <c r="H258" s="3" t="s">
        <v>3965</v>
      </c>
      <c r="I258">
        <v>2</v>
      </c>
      <c r="J258">
        <v>42</v>
      </c>
      <c r="K258">
        <v>5</v>
      </c>
      <c r="L258">
        <f t="shared" ref="L258:L274" si="16">I258*3600+J258*60+K258</f>
        <v>9725</v>
      </c>
      <c r="M258">
        <f t="shared" si="15"/>
        <v>133.14652956298201</v>
      </c>
      <c r="N258" t="str">
        <f t="shared" ref="N258:N274" si="17">IF(E258="vsk noskrien","y","")</f>
        <v/>
      </c>
      <c r="O258" s="15" t="str">
        <f t="shared" ref="O258:O274" si="18">CONCATENATE("insert into noskrien_reit (dalibnieks, rez,skriesim_db,sacensibas) values ('",C258," ",B258,"',",L258,",'",N258,"','",$O$1,"');")</f>
        <v>insert into noskrien_reit (dalibnieks, rez,skriesim_db,sacensibas) values ('Deņisova Laura',9725,'','Zebrus ezera un Pokaiņu meža Stirnu buks – 19 km/Buks');</v>
      </c>
    </row>
    <row r="259" spans="1:15">
      <c r="A259" s="4" t="s">
        <v>304</v>
      </c>
      <c r="B259" t="s">
        <v>5574</v>
      </c>
      <c r="C259" t="s">
        <v>6570</v>
      </c>
      <c r="D259" t="s">
        <v>5368</v>
      </c>
      <c r="F259" t="s">
        <v>5089</v>
      </c>
      <c r="G259" s="3">
        <v>0.11282407407407408</v>
      </c>
      <c r="H259" s="3" t="s">
        <v>3966</v>
      </c>
      <c r="I259">
        <v>2</v>
      </c>
      <c r="J259">
        <v>42</v>
      </c>
      <c r="K259">
        <v>28</v>
      </c>
      <c r="L259">
        <f t="shared" si="16"/>
        <v>9748</v>
      </c>
      <c r="M259">
        <f t="shared" ref="M259:M274" si="19">$L$2/L259*290</f>
        <v>132.83237587197374</v>
      </c>
      <c r="N259" t="str">
        <f t="shared" si="17"/>
        <v/>
      </c>
      <c r="O259" s="15" t="str">
        <f t="shared" si="18"/>
        <v>insert into noskrien_reit (dalibnieks, rez,skriesim_db,sacensibas) values ('Lukševica Antra',9748,'','Zebrus ezera un Pokaiņu meža Stirnu buks – 19 km/Buks');</v>
      </c>
    </row>
    <row r="260" spans="1:15">
      <c r="A260" s="4" t="s">
        <v>305</v>
      </c>
      <c r="B260" t="s">
        <v>5285</v>
      </c>
      <c r="C260" t="s">
        <v>6567</v>
      </c>
      <c r="D260" t="s">
        <v>5368</v>
      </c>
      <c r="F260" t="s">
        <v>5089</v>
      </c>
      <c r="G260" s="3">
        <v>0.11319444444444444</v>
      </c>
      <c r="H260" s="3" t="s">
        <v>6935</v>
      </c>
      <c r="I260">
        <v>2</v>
      </c>
      <c r="J260">
        <v>43</v>
      </c>
      <c r="K260">
        <v>0</v>
      </c>
      <c r="L260">
        <f t="shared" si="16"/>
        <v>9780</v>
      </c>
      <c r="M260">
        <f t="shared" si="19"/>
        <v>132.39775051124744</v>
      </c>
      <c r="N260" t="str">
        <f t="shared" si="17"/>
        <v/>
      </c>
      <c r="O260" s="15" t="str">
        <f t="shared" si="18"/>
        <v>insert into noskrien_reit (dalibnieks, rez,skriesim_db,sacensibas) values ('Segliņa Sandra',9780,'','Zebrus ezera un Pokaiņu meža Stirnu buks – 19 km/Buks');</v>
      </c>
    </row>
    <row r="261" spans="1:15">
      <c r="A261" s="4" t="s">
        <v>306</v>
      </c>
      <c r="B261" t="s">
        <v>6724</v>
      </c>
      <c r="C261" t="s">
        <v>6547</v>
      </c>
      <c r="D261" t="s">
        <v>5422</v>
      </c>
      <c r="E261" t="s">
        <v>5438</v>
      </c>
      <c r="F261" t="s">
        <v>5095</v>
      </c>
      <c r="G261" s="3">
        <v>0.11370370370370371</v>
      </c>
      <c r="H261" s="3" t="s">
        <v>3967</v>
      </c>
      <c r="I261">
        <v>2</v>
      </c>
      <c r="J261">
        <v>43</v>
      </c>
      <c r="K261">
        <v>44</v>
      </c>
      <c r="L261">
        <f t="shared" si="16"/>
        <v>9824</v>
      </c>
      <c r="M261">
        <f t="shared" si="19"/>
        <v>131.8047638436482</v>
      </c>
      <c r="N261" t="str">
        <f t="shared" si="17"/>
        <v/>
      </c>
      <c r="O261" s="15" t="str">
        <f t="shared" si="18"/>
        <v>insert into noskrien_reit (dalibnieks, rez,skriesim_db,sacensibas) values ('Ločmele Benita',9824,'','Zebrus ezera un Pokaiņu meža Stirnu buks – 19 km/Buks');</v>
      </c>
    </row>
    <row r="262" spans="1:15">
      <c r="A262" s="4" t="s">
        <v>307</v>
      </c>
      <c r="B262" t="s">
        <v>5058</v>
      </c>
      <c r="C262" t="s">
        <v>3814</v>
      </c>
      <c r="D262" t="s">
        <v>5371</v>
      </c>
      <c r="E262" t="s">
        <v>3815</v>
      </c>
      <c r="F262" t="s">
        <v>5091</v>
      </c>
      <c r="G262" s="3">
        <v>0.11395833333333333</v>
      </c>
      <c r="H262" s="3" t="s">
        <v>3565</v>
      </c>
      <c r="I262">
        <v>2</v>
      </c>
      <c r="J262">
        <v>44</v>
      </c>
      <c r="K262">
        <v>6</v>
      </c>
      <c r="L262">
        <f t="shared" si="16"/>
        <v>9846</v>
      </c>
      <c r="M262">
        <f t="shared" si="19"/>
        <v>131.51025797278081</v>
      </c>
      <c r="N262" t="str">
        <f t="shared" si="17"/>
        <v/>
      </c>
      <c r="O262" s="15" t="str">
        <f t="shared" si="18"/>
        <v>insert into noskrien_reit (dalibnieks, rez,skriesim_db,sacensibas) values ('Šleiners Ivars',9846,'','Zebrus ezera un Pokaiņu meža Stirnu buks – 19 km/Buks');</v>
      </c>
    </row>
    <row r="263" spans="1:15">
      <c r="A263" s="4" t="s">
        <v>308</v>
      </c>
      <c r="B263" t="s">
        <v>5007</v>
      </c>
      <c r="C263" t="s">
        <v>6582</v>
      </c>
      <c r="D263" t="s">
        <v>5355</v>
      </c>
      <c r="F263" t="s">
        <v>5089</v>
      </c>
      <c r="G263" s="3">
        <v>0.11511574074074075</v>
      </c>
      <c r="H263" s="3" t="s">
        <v>3968</v>
      </c>
      <c r="I263">
        <v>2</v>
      </c>
      <c r="J263">
        <v>45</v>
      </c>
      <c r="K263">
        <v>46</v>
      </c>
      <c r="L263">
        <f t="shared" si="16"/>
        <v>9946</v>
      </c>
      <c r="M263">
        <f t="shared" si="19"/>
        <v>130.18801528252564</v>
      </c>
      <c r="N263" t="str">
        <f t="shared" si="17"/>
        <v/>
      </c>
      <c r="O263" s="15" t="str">
        <f t="shared" si="18"/>
        <v>insert into noskrien_reit (dalibnieks, rez,skriesim_db,sacensibas) values ('Buks Guntis',9946,'','Zebrus ezera un Pokaiņu meža Stirnu buks – 19 km/Buks');</v>
      </c>
    </row>
    <row r="264" spans="1:15">
      <c r="A264" s="4" t="s">
        <v>309</v>
      </c>
      <c r="B264" t="s">
        <v>5021</v>
      </c>
      <c r="C264" t="s">
        <v>6410</v>
      </c>
      <c r="D264" t="s">
        <v>5379</v>
      </c>
      <c r="F264" t="s">
        <v>6209</v>
      </c>
      <c r="G264" s="3">
        <v>0.11672453703703704</v>
      </c>
      <c r="H264" s="3" t="s">
        <v>7098</v>
      </c>
      <c r="I264">
        <v>2</v>
      </c>
      <c r="J264">
        <v>48</v>
      </c>
      <c r="K264">
        <v>5</v>
      </c>
      <c r="L264">
        <f t="shared" si="16"/>
        <v>10085</v>
      </c>
      <c r="M264">
        <f t="shared" si="19"/>
        <v>128.39365394149726</v>
      </c>
      <c r="N264" t="str">
        <f t="shared" si="17"/>
        <v/>
      </c>
      <c r="O264" s="15" t="str">
        <f t="shared" si="18"/>
        <v>insert into noskrien_reit (dalibnieks, rez,skriesim_db,sacensibas) values ('Važa Gunta',10085,'','Zebrus ezera un Pokaiņu meža Stirnu buks – 19 km/Buks');</v>
      </c>
    </row>
    <row r="265" spans="1:15">
      <c r="A265" s="4" t="s">
        <v>310</v>
      </c>
      <c r="B265" t="s">
        <v>5221</v>
      </c>
      <c r="C265" t="s">
        <v>5349</v>
      </c>
      <c r="D265" t="s">
        <v>5379</v>
      </c>
      <c r="E265" t="s">
        <v>5088</v>
      </c>
      <c r="F265" t="s">
        <v>5239</v>
      </c>
      <c r="G265" s="3">
        <v>0.11677083333333334</v>
      </c>
      <c r="H265" s="3" t="s">
        <v>3969</v>
      </c>
      <c r="I265">
        <v>2</v>
      </c>
      <c r="J265">
        <v>48</v>
      </c>
      <c r="K265">
        <v>9</v>
      </c>
      <c r="L265">
        <f t="shared" si="16"/>
        <v>10089</v>
      </c>
      <c r="M265">
        <f t="shared" si="19"/>
        <v>128.3427495291902</v>
      </c>
      <c r="N265" t="str">
        <f t="shared" si="17"/>
        <v>y</v>
      </c>
      <c r="O265" s="15" t="str">
        <f t="shared" si="18"/>
        <v>insert into noskrien_reit (dalibnieks, rez,skriesim_db,sacensibas) values ('Pelēce Ilze',10089,'y','Zebrus ezera un Pokaiņu meža Stirnu buks – 19 km/Buks');</v>
      </c>
    </row>
    <row r="266" spans="1:15">
      <c r="A266" s="4" t="s">
        <v>311</v>
      </c>
      <c r="B266" t="s">
        <v>5053</v>
      </c>
      <c r="C266" t="s">
        <v>6429</v>
      </c>
      <c r="D266" t="s">
        <v>5360</v>
      </c>
      <c r="F266" t="s">
        <v>5089</v>
      </c>
      <c r="G266" s="3">
        <v>0.11738425925925926</v>
      </c>
      <c r="H266" s="3" t="s">
        <v>3970</v>
      </c>
      <c r="I266">
        <v>2</v>
      </c>
      <c r="J266">
        <v>49</v>
      </c>
      <c r="K266">
        <v>2</v>
      </c>
      <c r="L266">
        <f t="shared" si="16"/>
        <v>10142</v>
      </c>
      <c r="M266">
        <f t="shared" si="19"/>
        <v>127.67205679353185</v>
      </c>
      <c r="N266" t="str">
        <f t="shared" si="17"/>
        <v/>
      </c>
      <c r="O266" s="15" t="str">
        <f t="shared" si="18"/>
        <v>insert into noskrien_reit (dalibnieks, rez,skriesim_db,sacensibas) values ('Beitiks Andis',10142,'','Zebrus ezera un Pokaiņu meža Stirnu buks – 19 km/Buks');</v>
      </c>
    </row>
    <row r="267" spans="1:15">
      <c r="A267" s="4" t="s">
        <v>312</v>
      </c>
      <c r="B267" t="s">
        <v>5039</v>
      </c>
      <c r="C267" t="s">
        <v>6573</v>
      </c>
      <c r="D267" t="s">
        <v>5368</v>
      </c>
      <c r="E267" t="s">
        <v>5647</v>
      </c>
      <c r="F267" t="s">
        <v>5087</v>
      </c>
      <c r="G267" s="3">
        <v>0.11787037037037036</v>
      </c>
      <c r="H267" s="3" t="s">
        <v>3971</v>
      </c>
      <c r="I267">
        <v>2</v>
      </c>
      <c r="J267">
        <v>49</v>
      </c>
      <c r="K267">
        <v>44</v>
      </c>
      <c r="L267">
        <f t="shared" si="16"/>
        <v>10184</v>
      </c>
      <c r="M267">
        <f t="shared" si="19"/>
        <v>127.1455223880597</v>
      </c>
      <c r="N267" t="str">
        <f t="shared" si="17"/>
        <v/>
      </c>
      <c r="O267" s="15" t="str">
        <f t="shared" si="18"/>
        <v>insert into noskrien_reit (dalibnieks, rez,skriesim_db,sacensibas) values ('Uzija Lauma',10184,'','Zebrus ezera un Pokaiņu meža Stirnu buks – 19 km/Buks');</v>
      </c>
    </row>
    <row r="268" spans="1:15">
      <c r="A268" s="4" t="s">
        <v>313</v>
      </c>
      <c r="B268" t="s">
        <v>4952</v>
      </c>
      <c r="C268" t="s">
        <v>7254</v>
      </c>
      <c r="D268" t="s">
        <v>5368</v>
      </c>
      <c r="F268" t="s">
        <v>5089</v>
      </c>
      <c r="G268" s="3">
        <v>0.11988425925925926</v>
      </c>
      <c r="H268" s="3" t="s">
        <v>3972</v>
      </c>
      <c r="I268">
        <v>2</v>
      </c>
      <c r="J268">
        <v>52</v>
      </c>
      <c r="K268">
        <v>38</v>
      </c>
      <c r="L268">
        <f t="shared" si="16"/>
        <v>10358</v>
      </c>
      <c r="M268">
        <f t="shared" si="19"/>
        <v>125.00965437343118</v>
      </c>
      <c r="N268" t="str">
        <f t="shared" si="17"/>
        <v/>
      </c>
      <c r="O268" s="15" t="str">
        <f t="shared" si="18"/>
        <v>insert into noskrien_reit (dalibnieks, rez,skriesim_db,sacensibas) values ('Braunere-Beke Inga',10358,'','Zebrus ezera un Pokaiņu meža Stirnu buks – 19 km/Buks');</v>
      </c>
    </row>
    <row r="269" spans="1:15">
      <c r="A269" s="4" t="s">
        <v>314</v>
      </c>
      <c r="B269" t="s">
        <v>5037</v>
      </c>
      <c r="C269" t="s">
        <v>5619</v>
      </c>
      <c r="D269" t="s">
        <v>5368</v>
      </c>
      <c r="E269" t="s">
        <v>5618</v>
      </c>
      <c r="F269" t="s">
        <v>5089</v>
      </c>
      <c r="G269" s="3">
        <v>0.12055555555555557</v>
      </c>
      <c r="H269" s="3" t="s">
        <v>2878</v>
      </c>
      <c r="I269">
        <v>2</v>
      </c>
      <c r="J269">
        <v>53</v>
      </c>
      <c r="K269">
        <v>36</v>
      </c>
      <c r="L269">
        <f t="shared" si="16"/>
        <v>10416</v>
      </c>
      <c r="M269">
        <f t="shared" si="19"/>
        <v>124.31355606758832</v>
      </c>
      <c r="N269" t="str">
        <f t="shared" si="17"/>
        <v/>
      </c>
      <c r="O269" s="15" t="str">
        <f t="shared" si="18"/>
        <v>insert into noskrien_reit (dalibnieks, rez,skriesim_db,sacensibas) values ('Laizāne Agnese',10416,'','Zebrus ezera un Pokaiņu meža Stirnu buks – 19 km/Buks');</v>
      </c>
    </row>
    <row r="270" spans="1:15">
      <c r="A270" s="4" t="s">
        <v>315</v>
      </c>
      <c r="B270" t="s">
        <v>5608</v>
      </c>
      <c r="C270" t="s">
        <v>2632</v>
      </c>
      <c r="D270" t="s">
        <v>5379</v>
      </c>
      <c r="F270" t="s">
        <v>5089</v>
      </c>
      <c r="G270" s="3">
        <v>0.12431712962962964</v>
      </c>
      <c r="H270" s="3" t="s">
        <v>3973</v>
      </c>
      <c r="I270">
        <v>2</v>
      </c>
      <c r="J270">
        <v>59</v>
      </c>
      <c r="K270">
        <v>1</v>
      </c>
      <c r="L270">
        <f t="shared" si="16"/>
        <v>10741</v>
      </c>
      <c r="M270">
        <f t="shared" si="19"/>
        <v>120.55209012196258</v>
      </c>
      <c r="N270" t="str">
        <f t="shared" si="17"/>
        <v/>
      </c>
      <c r="O270" s="15" t="str">
        <f t="shared" si="18"/>
        <v>insert into noskrien_reit (dalibnieks, rez,skriesim_db,sacensibas) values ('Radiņa-Liepkaula Iveta',10741,'','Zebrus ezera un Pokaiņu meža Stirnu buks – 19 km/Buks');</v>
      </c>
    </row>
    <row r="271" spans="1:15">
      <c r="A271" s="4" t="s">
        <v>316</v>
      </c>
      <c r="B271" t="s">
        <v>6555</v>
      </c>
      <c r="C271" t="s">
        <v>7253</v>
      </c>
      <c r="D271" t="s">
        <v>5379</v>
      </c>
      <c r="F271" t="s">
        <v>5124</v>
      </c>
      <c r="G271" s="3">
        <v>0.12480324074074074</v>
      </c>
      <c r="H271" s="3" t="s">
        <v>3974</v>
      </c>
      <c r="I271">
        <v>2</v>
      </c>
      <c r="J271">
        <v>59</v>
      </c>
      <c r="K271">
        <v>43</v>
      </c>
      <c r="L271">
        <f t="shared" si="16"/>
        <v>10783</v>
      </c>
      <c r="M271">
        <f t="shared" si="19"/>
        <v>120.08253732727442</v>
      </c>
      <c r="N271" t="str">
        <f t="shared" si="17"/>
        <v/>
      </c>
      <c r="O271" s="15" t="str">
        <f t="shared" si="18"/>
        <v>insert into noskrien_reit (dalibnieks, rez,skriesim_db,sacensibas) values ('Loite Aira',10783,'','Zebrus ezera un Pokaiņu meža Stirnu buks – 19 km/Buks');</v>
      </c>
    </row>
    <row r="272" spans="1:15">
      <c r="A272" s="4" t="s">
        <v>317</v>
      </c>
      <c r="B272" t="s">
        <v>4996</v>
      </c>
      <c r="C272" t="s">
        <v>7255</v>
      </c>
      <c r="D272" t="s">
        <v>5422</v>
      </c>
      <c r="E272" t="s">
        <v>3816</v>
      </c>
      <c r="F272" t="s">
        <v>5089</v>
      </c>
      <c r="G272" s="3">
        <v>0.12871527777777778</v>
      </c>
      <c r="H272" s="3" t="s">
        <v>3975</v>
      </c>
      <c r="I272">
        <v>3</v>
      </c>
      <c r="J272">
        <v>5</v>
      </c>
      <c r="K272">
        <v>21</v>
      </c>
      <c r="L272">
        <f t="shared" si="16"/>
        <v>11121</v>
      </c>
      <c r="M272">
        <f t="shared" si="19"/>
        <v>116.43287474148009</v>
      </c>
      <c r="N272" t="str">
        <f t="shared" si="17"/>
        <v/>
      </c>
      <c r="O272" s="15" t="str">
        <f t="shared" si="18"/>
        <v>insert into noskrien_reit (dalibnieks, rez,skriesim_db,sacensibas) values ('Dombrovska Baiba',11121,'','Zebrus ezera un Pokaiņu meža Stirnu buks – 19 km/Buks');</v>
      </c>
    </row>
    <row r="273" spans="1:15">
      <c r="A273" s="4" t="s">
        <v>318</v>
      </c>
      <c r="B273" t="s">
        <v>6534</v>
      </c>
      <c r="C273" t="s">
        <v>3817</v>
      </c>
      <c r="D273" t="s">
        <v>5368</v>
      </c>
      <c r="E273" t="s">
        <v>5740</v>
      </c>
      <c r="F273" t="s">
        <v>6269</v>
      </c>
      <c r="G273" s="3">
        <v>0.1312962962962963</v>
      </c>
      <c r="H273" s="3" t="s">
        <v>7135</v>
      </c>
      <c r="I273">
        <v>3</v>
      </c>
      <c r="J273">
        <v>9</v>
      </c>
      <c r="K273">
        <v>4</v>
      </c>
      <c r="L273">
        <f t="shared" si="16"/>
        <v>11344</v>
      </c>
      <c r="M273">
        <f t="shared" si="19"/>
        <v>114.14404090267982</v>
      </c>
      <c r="N273" t="str">
        <f t="shared" si="17"/>
        <v/>
      </c>
      <c r="O273" s="15" t="str">
        <f t="shared" si="18"/>
        <v>insert into noskrien_reit (dalibnieks, rez,skriesim_db,sacensibas) values ('Radoviča Simona',11344,'','Zebrus ezera un Pokaiņu meža Stirnu buks – 19 km/Buks');</v>
      </c>
    </row>
    <row r="274" spans="1:15">
      <c r="A274" s="4" t="s">
        <v>319</v>
      </c>
      <c r="B274" t="s">
        <v>5042</v>
      </c>
      <c r="C274" t="s">
        <v>6581</v>
      </c>
      <c r="D274" t="s">
        <v>5379</v>
      </c>
      <c r="F274" t="s">
        <v>5089</v>
      </c>
      <c r="G274" s="3">
        <v>0.14129629629629628</v>
      </c>
      <c r="H274" s="3" t="s">
        <v>3976</v>
      </c>
      <c r="I274">
        <v>3</v>
      </c>
      <c r="J274">
        <v>23</v>
      </c>
      <c r="K274">
        <v>28</v>
      </c>
      <c r="L274">
        <f t="shared" si="16"/>
        <v>12208</v>
      </c>
      <c r="M274">
        <f t="shared" si="19"/>
        <v>106.06569462647445</v>
      </c>
      <c r="N274" t="str">
        <f t="shared" si="17"/>
        <v/>
      </c>
      <c r="O274" s="15" t="str">
        <f t="shared" si="18"/>
        <v>insert into noskrien_reit (dalibnieks, rez,skriesim_db,sacensibas) values ('Orniņa Aija',12208,'','Zebrus ezera un Pokaiņu meža Stirnu buks – 19 km/Buks');</v>
      </c>
    </row>
  </sheetData>
  <autoFilter ref="A1:P274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8"/>
  <sheetViews>
    <sheetView workbookViewId="0">
      <pane ySplit="1" topLeftCell="A2" activePane="bottomLeft" state="frozen"/>
      <selection pane="bottomLeft" activeCell="M2" sqref="M2"/>
    </sheetView>
  </sheetViews>
  <sheetFormatPr defaultRowHeight="12.75"/>
  <cols>
    <col min="1" max="1" width="10" bestFit="1" customWidth="1"/>
  </cols>
  <sheetData>
    <row r="1" spans="1:15" s="14" customFormat="1">
      <c r="A1" s="13" t="s">
        <v>6584</v>
      </c>
      <c r="B1" s="14" t="s">
        <v>6585</v>
      </c>
      <c r="C1" s="14" t="s">
        <v>6586</v>
      </c>
      <c r="D1" s="14" t="s">
        <v>5083</v>
      </c>
      <c r="E1" s="13" t="s">
        <v>5081</v>
      </c>
      <c r="F1" s="14" t="s">
        <v>5082</v>
      </c>
      <c r="G1" s="14" t="s">
        <v>5353</v>
      </c>
      <c r="H1" s="14" t="s">
        <v>5353</v>
      </c>
      <c r="I1" s="13" t="s">
        <v>6651</v>
      </c>
      <c r="J1" s="13" t="s">
        <v>6329</v>
      </c>
      <c r="K1" s="13" t="s">
        <v>5369</v>
      </c>
      <c r="L1" s="13" t="s">
        <v>6652</v>
      </c>
      <c r="M1" s="13" t="s">
        <v>6653</v>
      </c>
      <c r="O1" s="13" t="s">
        <v>3720</v>
      </c>
    </row>
    <row r="2" spans="1:15">
      <c r="A2" s="4" t="s">
        <v>320</v>
      </c>
      <c r="B2" t="s">
        <v>5145</v>
      </c>
      <c r="C2" t="s">
        <v>5146</v>
      </c>
      <c r="D2" t="s">
        <v>5444</v>
      </c>
      <c r="E2" t="s">
        <v>5167</v>
      </c>
      <c r="F2" t="s">
        <v>5147</v>
      </c>
      <c r="G2" s="3">
        <v>9.7395833333333334E-2</v>
      </c>
      <c r="H2" s="3" t="s">
        <v>3557</v>
      </c>
      <c r="I2">
        <v>2</v>
      </c>
      <c r="J2">
        <v>20</v>
      </c>
      <c r="K2">
        <v>15</v>
      </c>
      <c r="L2">
        <f>I2*3600+J2*60+K2</f>
        <v>8415</v>
      </c>
      <c r="M2">
        <f>$L$2/L2*740</f>
        <v>740</v>
      </c>
      <c r="N2" t="str">
        <f t="shared" ref="N2:N33" si="0">IF(E2="vsk noskrien","y","")</f>
        <v/>
      </c>
      <c r="O2" s="15" t="str">
        <f t="shared" ref="O2:O33" si="1">CONCATENATE("insert into noskrien_reit (dalibnieks, rez,skriesim_db,sacensibas) values ('",C2," ",B2,"',",L2,",'",N2,"','",$O$1,"');")</f>
        <v>insert into noskrien_reit (dalibnieks, rez,skriesim_db,sacensibas) values ('Macuks Anatolijs',8415,'','Talsu pauguraines Stirnu buks – 33 km/Lūsis ');</v>
      </c>
    </row>
    <row r="3" spans="1:15">
      <c r="A3" s="4" t="s">
        <v>321</v>
      </c>
      <c r="B3" t="s">
        <v>4936</v>
      </c>
      <c r="C3" t="s">
        <v>5148</v>
      </c>
      <c r="D3" t="s">
        <v>5444</v>
      </c>
      <c r="E3" t="s">
        <v>5443</v>
      </c>
      <c r="F3" t="s">
        <v>5118</v>
      </c>
      <c r="G3" s="3">
        <v>9.8460648148148144E-2</v>
      </c>
      <c r="H3" s="3" t="s">
        <v>3558</v>
      </c>
      <c r="I3">
        <v>2</v>
      </c>
      <c r="J3">
        <v>21</v>
      </c>
      <c r="K3">
        <v>47</v>
      </c>
      <c r="L3">
        <f t="shared" ref="L3:L66" si="2">I3*3600+J3*60+K3</f>
        <v>8507</v>
      </c>
      <c r="M3">
        <f t="shared" ref="M3:M66" si="3">$L$2/L3*740</f>
        <v>731.99717879393438</v>
      </c>
      <c r="N3" t="str">
        <f t="shared" si="0"/>
        <v/>
      </c>
      <c r="O3" s="15" t="str">
        <f t="shared" si="1"/>
        <v>insert into noskrien_reit (dalibnieks, rez,skriesim_db,sacensibas) values ('Kaimiņš Kristaps',8507,'','Talsu pauguraines Stirnu buks – 33 km/Lūsis ');</v>
      </c>
    </row>
    <row r="4" spans="1:15">
      <c r="A4" s="4" t="s">
        <v>322</v>
      </c>
      <c r="B4" t="s">
        <v>5002</v>
      </c>
      <c r="C4" t="s">
        <v>5236</v>
      </c>
      <c r="D4" t="s">
        <v>5444</v>
      </c>
      <c r="E4" t="s">
        <v>5445</v>
      </c>
      <c r="F4" t="s">
        <v>5237</v>
      </c>
      <c r="G4" s="3">
        <v>0.1004050925925926</v>
      </c>
      <c r="H4" s="3" t="s">
        <v>3559</v>
      </c>
      <c r="I4">
        <v>2</v>
      </c>
      <c r="J4">
        <v>24</v>
      </c>
      <c r="K4">
        <v>35</v>
      </c>
      <c r="L4">
        <f t="shared" si="2"/>
        <v>8675</v>
      </c>
      <c r="M4">
        <f t="shared" si="3"/>
        <v>717.82132564841504</v>
      </c>
      <c r="N4" t="str">
        <f t="shared" si="0"/>
        <v/>
      </c>
      <c r="O4" s="15" t="str">
        <f t="shared" si="1"/>
        <v>insert into noskrien_reit (dalibnieks, rez,skriesim_db,sacensibas) values ('Lūsis Gints',8675,'','Talsu pauguraines Stirnu buks – 33 km/Lūsis ');</v>
      </c>
    </row>
    <row r="5" spans="1:15">
      <c r="A5" s="4" t="s">
        <v>323</v>
      </c>
      <c r="B5" t="s">
        <v>5066</v>
      </c>
      <c r="C5" t="s">
        <v>6207</v>
      </c>
      <c r="D5" t="s">
        <v>5444</v>
      </c>
      <c r="E5" t="s">
        <v>3523</v>
      </c>
      <c r="F5" t="s">
        <v>5089</v>
      </c>
      <c r="G5" s="3">
        <v>0.1021875</v>
      </c>
      <c r="H5" s="3" t="s">
        <v>6920</v>
      </c>
      <c r="I5">
        <v>2</v>
      </c>
      <c r="J5">
        <v>27</v>
      </c>
      <c r="K5">
        <v>9</v>
      </c>
      <c r="L5">
        <f t="shared" si="2"/>
        <v>8829</v>
      </c>
      <c r="M5">
        <f t="shared" si="3"/>
        <v>705.30071355759435</v>
      </c>
      <c r="N5" t="str">
        <f t="shared" si="0"/>
        <v/>
      </c>
      <c r="O5" s="15" t="str">
        <f t="shared" si="1"/>
        <v>insert into noskrien_reit (dalibnieks, rez,skriesim_db,sacensibas) values ('Klepers Uldis',8829,'','Talsu pauguraines Stirnu buks – 33 km/Lūsis ');</v>
      </c>
    </row>
    <row r="6" spans="1:15">
      <c r="A6" s="4" t="s">
        <v>324</v>
      </c>
      <c r="B6" t="s">
        <v>4969</v>
      </c>
      <c r="C6" t="s">
        <v>5496</v>
      </c>
      <c r="D6" t="s">
        <v>5444</v>
      </c>
      <c r="F6" t="s">
        <v>5087</v>
      </c>
      <c r="G6" s="3">
        <v>0.1063425925925926</v>
      </c>
      <c r="H6" s="3" t="s">
        <v>3560</v>
      </c>
      <c r="I6">
        <v>2</v>
      </c>
      <c r="J6">
        <v>33</v>
      </c>
      <c r="K6">
        <v>8</v>
      </c>
      <c r="L6">
        <f t="shared" si="2"/>
        <v>9188</v>
      </c>
      <c r="M6">
        <f t="shared" si="3"/>
        <v>677.74270787984335</v>
      </c>
      <c r="N6" t="str">
        <f t="shared" si="0"/>
        <v/>
      </c>
      <c r="O6" s="15" t="str">
        <f t="shared" si="1"/>
        <v>insert into noskrien_reit (dalibnieks, rez,skriesim_db,sacensibas) values ('Auziņš Mārtiņš',9188,'','Talsu pauguraines Stirnu buks – 33 km/Lūsis ');</v>
      </c>
    </row>
    <row r="7" spans="1:15">
      <c r="A7" s="4" t="s">
        <v>325</v>
      </c>
      <c r="B7" t="s">
        <v>5008</v>
      </c>
      <c r="C7" t="s">
        <v>6336</v>
      </c>
      <c r="D7" t="s">
        <v>5444</v>
      </c>
      <c r="E7" t="s">
        <v>5373</v>
      </c>
      <c r="F7" t="s">
        <v>5089</v>
      </c>
      <c r="G7" s="3">
        <v>0.10674768518518518</v>
      </c>
      <c r="H7" s="3" t="s">
        <v>3561</v>
      </c>
      <c r="I7">
        <v>2</v>
      </c>
      <c r="J7">
        <v>33</v>
      </c>
      <c r="K7">
        <v>43</v>
      </c>
      <c r="L7">
        <f t="shared" si="2"/>
        <v>9223</v>
      </c>
      <c r="M7">
        <f t="shared" si="3"/>
        <v>675.17076873034807</v>
      </c>
      <c r="N7" t="str">
        <f t="shared" si="0"/>
        <v/>
      </c>
      <c r="O7" s="15" t="str">
        <f t="shared" si="1"/>
        <v>insert into noskrien_reit (dalibnieks, rez,skriesim_db,sacensibas) values ('Ronimoiss Andris',9223,'','Talsu pauguraines Stirnu buks – 33 km/Lūsis ');</v>
      </c>
    </row>
    <row r="8" spans="1:15">
      <c r="A8" s="4" t="s">
        <v>326</v>
      </c>
      <c r="B8" t="s">
        <v>5175</v>
      </c>
      <c r="C8" t="s">
        <v>6185</v>
      </c>
      <c r="D8" t="s">
        <v>5444</v>
      </c>
      <c r="E8" t="s">
        <v>5445</v>
      </c>
      <c r="F8" t="s">
        <v>5237</v>
      </c>
      <c r="G8" s="3">
        <v>0.10790509259259258</v>
      </c>
      <c r="H8" s="3" t="s">
        <v>3562</v>
      </c>
      <c r="I8">
        <v>2</v>
      </c>
      <c r="J8">
        <v>35</v>
      </c>
      <c r="K8">
        <v>23</v>
      </c>
      <c r="L8">
        <f t="shared" si="2"/>
        <v>9323</v>
      </c>
      <c r="M8">
        <f t="shared" si="3"/>
        <v>667.92877829024985</v>
      </c>
      <c r="N8" t="str">
        <f t="shared" si="0"/>
        <v/>
      </c>
      <c r="O8" s="15" t="str">
        <f t="shared" si="1"/>
        <v>insert into noskrien_reit (dalibnieks, rez,skriesim_db,sacensibas) values ('Vanags Kārlis',9323,'','Talsu pauguraines Stirnu buks – 33 km/Lūsis ');</v>
      </c>
    </row>
    <row r="9" spans="1:15">
      <c r="A9" s="4" t="s">
        <v>327</v>
      </c>
      <c r="B9" t="s">
        <v>5053</v>
      </c>
      <c r="C9" t="s">
        <v>5054</v>
      </c>
      <c r="D9" t="s">
        <v>5444</v>
      </c>
      <c r="E9" t="s">
        <v>3524</v>
      </c>
      <c r="F9" t="s">
        <v>5085</v>
      </c>
      <c r="G9" s="3">
        <v>0.1127662037037037</v>
      </c>
      <c r="H9" s="3" t="s">
        <v>3563</v>
      </c>
      <c r="I9">
        <v>2</v>
      </c>
      <c r="J9">
        <v>42</v>
      </c>
      <c r="K9">
        <v>23</v>
      </c>
      <c r="L9">
        <f t="shared" si="2"/>
        <v>9743</v>
      </c>
      <c r="M9">
        <f t="shared" si="3"/>
        <v>639.13578979780357</v>
      </c>
      <c r="N9" t="str">
        <f t="shared" si="0"/>
        <v/>
      </c>
      <c r="O9" s="15" t="str">
        <f t="shared" si="1"/>
        <v>insert into noskrien_reit (dalibnieks, rez,skriesim_db,sacensibas) values ('Rumbenieks Andis',9743,'','Talsu pauguraines Stirnu buks – 33 km/Lūsis ');</v>
      </c>
    </row>
    <row r="10" spans="1:15">
      <c r="A10" s="4" t="s">
        <v>328</v>
      </c>
      <c r="B10" t="s">
        <v>4936</v>
      </c>
      <c r="C10" t="s">
        <v>4937</v>
      </c>
      <c r="D10" t="s">
        <v>5444</v>
      </c>
      <c r="E10" t="s">
        <v>5088</v>
      </c>
      <c r="F10" t="s">
        <v>5084</v>
      </c>
      <c r="G10" s="3">
        <v>0.1131712962962963</v>
      </c>
      <c r="H10" s="3" t="s">
        <v>3564</v>
      </c>
      <c r="I10">
        <v>2</v>
      </c>
      <c r="J10">
        <v>42</v>
      </c>
      <c r="K10">
        <v>58</v>
      </c>
      <c r="L10">
        <f t="shared" si="2"/>
        <v>9778</v>
      </c>
      <c r="M10">
        <f t="shared" si="3"/>
        <v>636.84802618122308</v>
      </c>
      <c r="N10" t="str">
        <f t="shared" si="0"/>
        <v>y</v>
      </c>
      <c r="O10" s="15" t="str">
        <f t="shared" si="1"/>
        <v>insert into noskrien_reit (dalibnieks, rez,skriesim_db,sacensibas) values ('Broks Kristaps',9778,'y','Talsu pauguraines Stirnu buks – 33 km/Lūsis ');</v>
      </c>
    </row>
    <row r="11" spans="1:15">
      <c r="A11" s="4" t="s">
        <v>329</v>
      </c>
      <c r="B11" t="s">
        <v>4936</v>
      </c>
      <c r="C11" t="s">
        <v>4985</v>
      </c>
      <c r="D11" t="s">
        <v>5442</v>
      </c>
      <c r="E11" t="s">
        <v>5448</v>
      </c>
      <c r="F11" t="s">
        <v>5104</v>
      </c>
      <c r="G11" s="3">
        <v>0.11395833333333333</v>
      </c>
      <c r="H11" s="3" t="s">
        <v>3565</v>
      </c>
      <c r="I11">
        <v>2</v>
      </c>
      <c r="J11">
        <v>44</v>
      </c>
      <c r="K11">
        <v>6</v>
      </c>
      <c r="L11">
        <f t="shared" si="2"/>
        <v>9846</v>
      </c>
      <c r="M11">
        <f t="shared" si="3"/>
        <v>632.44972577696524</v>
      </c>
      <c r="N11" t="str">
        <f t="shared" si="0"/>
        <v/>
      </c>
      <c r="O11" s="15" t="str">
        <f t="shared" si="1"/>
        <v>insert into noskrien_reit (dalibnieks, rez,skriesim_db,sacensibas) values ('Magone Kristaps',9846,'','Talsu pauguraines Stirnu buks – 33 km/Lūsis ');</v>
      </c>
    </row>
    <row r="12" spans="1:15">
      <c r="A12" s="4" t="s">
        <v>330</v>
      </c>
      <c r="B12" t="s">
        <v>6438</v>
      </c>
      <c r="C12" t="s">
        <v>6481</v>
      </c>
      <c r="D12" t="s">
        <v>5451</v>
      </c>
      <c r="E12" t="s">
        <v>5454</v>
      </c>
      <c r="F12" t="s">
        <v>5089</v>
      </c>
      <c r="G12" s="3">
        <v>0.11434027777777778</v>
      </c>
      <c r="H12" s="3" t="s">
        <v>3566</v>
      </c>
      <c r="I12">
        <v>2</v>
      </c>
      <c r="J12">
        <v>44</v>
      </c>
      <c r="K12">
        <v>39</v>
      </c>
      <c r="L12">
        <f t="shared" si="2"/>
        <v>9879</v>
      </c>
      <c r="M12">
        <f t="shared" si="3"/>
        <v>630.33707865168537</v>
      </c>
      <c r="N12" t="str">
        <f t="shared" si="0"/>
        <v/>
      </c>
      <c r="O12" s="15" t="str">
        <f t="shared" si="1"/>
        <v>insert into noskrien_reit (dalibnieks, rez,skriesim_db,sacensibas) values ('Kundziņš Āris',9879,'','Talsu pauguraines Stirnu buks – 33 km/Lūsis ');</v>
      </c>
    </row>
    <row r="13" spans="1:15">
      <c r="A13" s="4" t="s">
        <v>331</v>
      </c>
      <c r="B13" t="s">
        <v>4936</v>
      </c>
      <c r="C13" t="s">
        <v>6212</v>
      </c>
      <c r="D13" t="s">
        <v>5444</v>
      </c>
      <c r="E13" t="s">
        <v>5453</v>
      </c>
      <c r="F13" t="s">
        <v>5089</v>
      </c>
      <c r="G13" s="3">
        <v>0.11447916666666667</v>
      </c>
      <c r="H13" s="3" t="s">
        <v>3567</v>
      </c>
      <c r="I13">
        <v>2</v>
      </c>
      <c r="J13">
        <v>44</v>
      </c>
      <c r="K13">
        <v>51</v>
      </c>
      <c r="L13">
        <f t="shared" si="2"/>
        <v>9891</v>
      </c>
      <c r="M13">
        <f t="shared" si="3"/>
        <v>629.57233848953592</v>
      </c>
      <c r="N13" t="str">
        <f t="shared" si="0"/>
        <v/>
      </c>
      <c r="O13" s="15" t="str">
        <f t="shared" si="1"/>
        <v>insert into noskrien_reit (dalibnieks, rez,skriesim_db,sacensibas) values ('Epners Kristaps',9891,'','Talsu pauguraines Stirnu buks – 33 km/Lūsis ');</v>
      </c>
    </row>
    <row r="14" spans="1:15">
      <c r="A14" s="4" t="s">
        <v>332</v>
      </c>
      <c r="B14" t="s">
        <v>5499</v>
      </c>
      <c r="C14" t="s">
        <v>5026</v>
      </c>
      <c r="D14" t="s">
        <v>5444</v>
      </c>
      <c r="E14" t="s">
        <v>5500</v>
      </c>
      <c r="F14" t="s">
        <v>5237</v>
      </c>
      <c r="G14" s="3">
        <v>0.1146875</v>
      </c>
      <c r="H14" s="3" t="s">
        <v>3568</v>
      </c>
      <c r="I14">
        <v>2</v>
      </c>
      <c r="J14">
        <v>45</v>
      </c>
      <c r="K14">
        <v>9</v>
      </c>
      <c r="L14">
        <f t="shared" si="2"/>
        <v>9909</v>
      </c>
      <c r="M14">
        <f t="shared" si="3"/>
        <v>628.42870118074472</v>
      </c>
      <c r="N14" t="str">
        <f t="shared" si="0"/>
        <v/>
      </c>
      <c r="O14" s="15" t="str">
        <f t="shared" si="1"/>
        <v>insert into noskrien_reit (dalibnieks, rez,skriesim_db,sacensibas) values ('Reinfelds Raivis',9909,'','Talsu pauguraines Stirnu buks – 33 km/Lūsis ');</v>
      </c>
    </row>
    <row r="15" spans="1:15">
      <c r="A15" s="4" t="s">
        <v>333</v>
      </c>
      <c r="B15" t="s">
        <v>4969</v>
      </c>
      <c r="C15" t="s">
        <v>4982</v>
      </c>
      <c r="D15" t="s">
        <v>5444</v>
      </c>
      <c r="E15" t="s">
        <v>3525</v>
      </c>
      <c r="F15" t="s">
        <v>5089</v>
      </c>
      <c r="G15" s="3">
        <v>0.11491898148148148</v>
      </c>
      <c r="H15" s="3" t="s">
        <v>3569</v>
      </c>
      <c r="I15">
        <v>2</v>
      </c>
      <c r="J15">
        <v>45</v>
      </c>
      <c r="K15">
        <v>29</v>
      </c>
      <c r="L15">
        <f t="shared" si="2"/>
        <v>9929</v>
      </c>
      <c r="M15">
        <f t="shared" si="3"/>
        <v>627.16285627958507</v>
      </c>
      <c r="N15" t="str">
        <f t="shared" si="0"/>
        <v/>
      </c>
      <c r="O15" s="15" t="str">
        <f t="shared" si="1"/>
        <v>insert into noskrien_reit (dalibnieks, rez,skriesim_db,sacensibas) values ('Puriņš Mārtiņš',9929,'','Talsu pauguraines Stirnu buks – 33 km/Lūsis ');</v>
      </c>
    </row>
    <row r="16" spans="1:15">
      <c r="A16" s="4" t="s">
        <v>334</v>
      </c>
      <c r="B16" t="s">
        <v>5168</v>
      </c>
      <c r="C16" t="s">
        <v>6211</v>
      </c>
      <c r="D16" t="s">
        <v>5444</v>
      </c>
      <c r="E16" t="s">
        <v>5445</v>
      </c>
      <c r="F16" t="s">
        <v>5237</v>
      </c>
      <c r="G16" s="3">
        <v>0.11533564814814816</v>
      </c>
      <c r="H16" s="3" t="s">
        <v>7093</v>
      </c>
      <c r="I16">
        <v>2</v>
      </c>
      <c r="J16">
        <v>46</v>
      </c>
      <c r="K16">
        <v>5</v>
      </c>
      <c r="L16">
        <f t="shared" si="2"/>
        <v>9965</v>
      </c>
      <c r="M16">
        <f t="shared" si="3"/>
        <v>624.8971399899649</v>
      </c>
      <c r="N16" t="str">
        <f t="shared" si="0"/>
        <v/>
      </c>
      <c r="O16" s="15" t="str">
        <f t="shared" si="1"/>
        <v>insert into noskrien_reit (dalibnieks, rez,skriesim_db,sacensibas) values ('Damškalns Juris',9965,'','Talsu pauguraines Stirnu buks – 33 km/Lūsis ');</v>
      </c>
    </row>
    <row r="17" spans="1:15">
      <c r="A17" s="4" t="s">
        <v>335</v>
      </c>
      <c r="B17" t="s">
        <v>4963</v>
      </c>
      <c r="C17" t="s">
        <v>5236</v>
      </c>
      <c r="D17" t="s">
        <v>5460</v>
      </c>
      <c r="E17" t="s">
        <v>5954</v>
      </c>
      <c r="F17" t="s">
        <v>5322</v>
      </c>
      <c r="G17" s="3">
        <v>0.11730324074074074</v>
      </c>
      <c r="H17" s="3" t="s">
        <v>3570</v>
      </c>
      <c r="I17">
        <v>2</v>
      </c>
      <c r="J17">
        <v>48</v>
      </c>
      <c r="K17">
        <v>55</v>
      </c>
      <c r="L17">
        <f t="shared" si="2"/>
        <v>10135</v>
      </c>
      <c r="M17">
        <f t="shared" si="3"/>
        <v>614.41539220522941</v>
      </c>
      <c r="N17" t="str">
        <f t="shared" si="0"/>
        <v/>
      </c>
      <c r="O17" s="15" t="str">
        <f t="shared" si="1"/>
        <v>insert into noskrien_reit (dalibnieks, rez,skriesim_db,sacensibas) values ('Lūsis Aigars',10135,'','Talsu pauguraines Stirnu buks – 33 km/Lūsis ');</v>
      </c>
    </row>
    <row r="18" spans="1:15">
      <c r="A18" s="4" t="s">
        <v>336</v>
      </c>
      <c r="B18" t="s">
        <v>4948</v>
      </c>
      <c r="C18" t="s">
        <v>4949</v>
      </c>
      <c r="D18" t="s">
        <v>5444</v>
      </c>
      <c r="E18" t="s">
        <v>5088</v>
      </c>
      <c r="F18" t="s">
        <v>5089</v>
      </c>
      <c r="G18" s="3">
        <v>0.11803240740740741</v>
      </c>
      <c r="H18" s="3" t="s">
        <v>7103</v>
      </c>
      <c r="I18">
        <v>2</v>
      </c>
      <c r="J18">
        <v>49</v>
      </c>
      <c r="K18">
        <v>58</v>
      </c>
      <c r="L18">
        <f t="shared" si="2"/>
        <v>10198</v>
      </c>
      <c r="M18">
        <f t="shared" si="3"/>
        <v>610.61972935869778</v>
      </c>
      <c r="N18" t="str">
        <f t="shared" si="0"/>
        <v>y</v>
      </c>
      <c r="O18" s="15" t="str">
        <f t="shared" si="1"/>
        <v>insert into noskrien_reit (dalibnieks, rez,skriesim_db,sacensibas) values ('Vanters Edgars',10198,'y','Talsu pauguraines Stirnu buks – 33 km/Lūsis ');</v>
      </c>
    </row>
    <row r="19" spans="1:15">
      <c r="A19" s="4" t="s">
        <v>337</v>
      </c>
      <c r="B19" t="s">
        <v>5038</v>
      </c>
      <c r="C19" t="s">
        <v>6230</v>
      </c>
      <c r="D19" t="s">
        <v>5444</v>
      </c>
      <c r="E19" t="s">
        <v>5467</v>
      </c>
      <c r="F19" t="s">
        <v>5089</v>
      </c>
      <c r="G19" s="3">
        <v>0.12233796296296295</v>
      </c>
      <c r="H19" s="3" t="s">
        <v>3571</v>
      </c>
      <c r="I19">
        <v>2</v>
      </c>
      <c r="J19">
        <v>56</v>
      </c>
      <c r="K19">
        <v>10</v>
      </c>
      <c r="L19">
        <f t="shared" si="2"/>
        <v>10570</v>
      </c>
      <c r="M19">
        <f t="shared" si="3"/>
        <v>589.12961210974458</v>
      </c>
      <c r="N19" t="str">
        <f t="shared" si="0"/>
        <v/>
      </c>
      <c r="O19" s="15" t="str">
        <f t="shared" si="1"/>
        <v>insert into noskrien_reit (dalibnieks, rez,skriesim_db,sacensibas) values ('Volfs Rihards',10570,'','Talsu pauguraines Stirnu buks – 33 km/Lūsis ');</v>
      </c>
    </row>
    <row r="20" spans="1:15">
      <c r="A20" s="4" t="s">
        <v>338</v>
      </c>
      <c r="B20" t="s">
        <v>4988</v>
      </c>
      <c r="C20" t="s">
        <v>4989</v>
      </c>
      <c r="D20" t="s">
        <v>5451</v>
      </c>
      <c r="E20" t="s">
        <v>5093</v>
      </c>
      <c r="F20" t="s">
        <v>5094</v>
      </c>
      <c r="G20" s="3">
        <v>0.12317129629629631</v>
      </c>
      <c r="H20" s="3" t="s">
        <v>3572</v>
      </c>
      <c r="I20">
        <v>2</v>
      </c>
      <c r="J20">
        <v>57</v>
      </c>
      <c r="K20">
        <v>22</v>
      </c>
      <c r="L20">
        <f t="shared" si="2"/>
        <v>10642</v>
      </c>
      <c r="M20">
        <f t="shared" si="3"/>
        <v>585.14376996805117</v>
      </c>
      <c r="N20" t="str">
        <f t="shared" si="0"/>
        <v/>
      </c>
      <c r="O20" s="15" t="str">
        <f t="shared" si="1"/>
        <v>insert into noskrien_reit (dalibnieks, rez,skriesim_db,sacensibas) values ('Lucāns Nikolajs',10642,'','Talsu pauguraines Stirnu buks – 33 km/Lūsis ');</v>
      </c>
    </row>
    <row r="21" spans="1:15">
      <c r="A21" s="4" t="s">
        <v>339</v>
      </c>
      <c r="B21" t="s">
        <v>4960</v>
      </c>
      <c r="C21" t="s">
        <v>6217</v>
      </c>
      <c r="D21" t="s">
        <v>5451</v>
      </c>
      <c r="E21" t="s">
        <v>5195</v>
      </c>
      <c r="F21" t="s">
        <v>5115</v>
      </c>
      <c r="G21" s="3">
        <v>0.12462962962962963</v>
      </c>
      <c r="H21" s="3" t="s">
        <v>3573</v>
      </c>
      <c r="I21">
        <v>2</v>
      </c>
      <c r="J21">
        <v>59</v>
      </c>
      <c r="K21">
        <v>28</v>
      </c>
      <c r="L21">
        <f t="shared" si="2"/>
        <v>10768</v>
      </c>
      <c r="M21">
        <f t="shared" si="3"/>
        <v>578.29680534918282</v>
      </c>
      <c r="N21" t="str">
        <f t="shared" si="0"/>
        <v/>
      </c>
      <c r="O21" s="15" t="str">
        <f t="shared" si="1"/>
        <v>insert into noskrien_reit (dalibnieks, rez,skriesim_db,sacensibas) values ('Pankoks Māris',10768,'','Talsu pauguraines Stirnu buks – 33 km/Lūsis ');</v>
      </c>
    </row>
    <row r="22" spans="1:15">
      <c r="A22" s="4" t="s">
        <v>340</v>
      </c>
      <c r="B22" t="s">
        <v>6218</v>
      </c>
      <c r="C22" t="s">
        <v>6219</v>
      </c>
      <c r="D22" t="s">
        <v>5457</v>
      </c>
      <c r="E22" t="s">
        <v>5195</v>
      </c>
      <c r="F22" t="s">
        <v>5115</v>
      </c>
      <c r="G22" s="3">
        <v>0.12479166666666668</v>
      </c>
      <c r="H22" s="3" t="s">
        <v>3574</v>
      </c>
      <c r="I22">
        <v>2</v>
      </c>
      <c r="J22">
        <v>59</v>
      </c>
      <c r="K22">
        <v>42</v>
      </c>
      <c r="L22">
        <f t="shared" si="2"/>
        <v>10782</v>
      </c>
      <c r="M22">
        <f t="shared" si="3"/>
        <v>577.54590984974959</v>
      </c>
      <c r="N22" t="str">
        <f t="shared" si="0"/>
        <v/>
      </c>
      <c r="O22" s="15" t="str">
        <f t="shared" si="1"/>
        <v>insert into noskrien_reit (dalibnieks, rez,skriesim_db,sacensibas) values ('Štūla-Pankoka Irīna',10782,'','Talsu pauguraines Stirnu buks – 33 km/Lūsis ');</v>
      </c>
    </row>
    <row r="23" spans="1:15">
      <c r="A23" s="4" t="s">
        <v>341</v>
      </c>
      <c r="B23" t="s">
        <v>5008</v>
      </c>
      <c r="C23" t="s">
        <v>6340</v>
      </c>
      <c r="D23" t="s">
        <v>5444</v>
      </c>
      <c r="E23" t="s">
        <v>5088</v>
      </c>
      <c r="F23" t="s">
        <v>5089</v>
      </c>
      <c r="G23" s="3">
        <v>0.12479166666666668</v>
      </c>
      <c r="H23" s="3" t="s">
        <v>3574</v>
      </c>
      <c r="I23">
        <v>2</v>
      </c>
      <c r="J23">
        <v>59</v>
      </c>
      <c r="K23">
        <v>42</v>
      </c>
      <c r="L23">
        <f t="shared" si="2"/>
        <v>10782</v>
      </c>
      <c r="M23">
        <f t="shared" si="3"/>
        <v>577.54590984974959</v>
      </c>
      <c r="N23" t="str">
        <f t="shared" si="0"/>
        <v>y</v>
      </c>
      <c r="O23" s="15" t="str">
        <f t="shared" si="1"/>
        <v>insert into noskrien_reit (dalibnieks, rez,skriesim_db,sacensibas) values ('Sprūds Andris',10782,'y','Talsu pauguraines Stirnu buks – 33 km/Lūsis ');</v>
      </c>
    </row>
    <row r="24" spans="1:15">
      <c r="A24" s="4" t="s">
        <v>342</v>
      </c>
      <c r="B24" t="s">
        <v>5175</v>
      </c>
      <c r="C24" t="s">
        <v>3526</v>
      </c>
      <c r="D24" t="s">
        <v>5444</v>
      </c>
      <c r="F24" t="s">
        <v>3527</v>
      </c>
      <c r="G24" s="3">
        <v>0.12540509259259261</v>
      </c>
      <c r="H24" s="3" t="s">
        <v>3575</v>
      </c>
      <c r="I24">
        <v>3</v>
      </c>
      <c r="J24">
        <v>0</v>
      </c>
      <c r="K24">
        <v>35</v>
      </c>
      <c r="L24">
        <f t="shared" si="2"/>
        <v>10835</v>
      </c>
      <c r="M24">
        <f t="shared" si="3"/>
        <v>574.72081218274116</v>
      </c>
      <c r="N24" t="str">
        <f t="shared" si="0"/>
        <v/>
      </c>
      <c r="O24" s="15" t="str">
        <f t="shared" si="1"/>
        <v>insert into noskrien_reit (dalibnieks, rez,skriesim_db,sacensibas) values ('Šāvējs Kārlis',10835,'','Talsu pauguraines Stirnu buks – 33 km/Lūsis ');</v>
      </c>
    </row>
    <row r="25" spans="1:15">
      <c r="A25" s="4" t="s">
        <v>343</v>
      </c>
      <c r="B25" t="s">
        <v>6238</v>
      </c>
      <c r="C25" t="s">
        <v>6239</v>
      </c>
      <c r="D25" t="s">
        <v>5451</v>
      </c>
      <c r="E25" t="s">
        <v>5313</v>
      </c>
      <c r="F25" t="s">
        <v>6162</v>
      </c>
      <c r="G25" s="3">
        <v>0.12612268518518518</v>
      </c>
      <c r="H25" s="3" t="s">
        <v>3576</v>
      </c>
      <c r="I25">
        <v>3</v>
      </c>
      <c r="J25">
        <v>1</v>
      </c>
      <c r="K25">
        <v>37</v>
      </c>
      <c r="L25">
        <f t="shared" si="2"/>
        <v>10897</v>
      </c>
      <c r="M25">
        <f t="shared" si="3"/>
        <v>571.4508580343213</v>
      </c>
      <c r="N25" t="str">
        <f t="shared" si="0"/>
        <v/>
      </c>
      <c r="O25" s="15" t="str">
        <f t="shared" si="1"/>
        <v>insert into noskrien_reit (dalibnieks, rez,skriesim_db,sacensibas) values ('Gošs Aino',10897,'','Talsu pauguraines Stirnu buks – 33 km/Lūsis ');</v>
      </c>
    </row>
    <row r="26" spans="1:15">
      <c r="A26" s="4" t="s">
        <v>344</v>
      </c>
      <c r="B26" t="s">
        <v>4956</v>
      </c>
      <c r="C26" t="s">
        <v>4957</v>
      </c>
      <c r="D26" t="s">
        <v>5444</v>
      </c>
      <c r="E26" t="s">
        <v>5088</v>
      </c>
      <c r="F26" t="s">
        <v>5089</v>
      </c>
      <c r="G26" s="3">
        <v>0.12837962962962962</v>
      </c>
      <c r="H26" s="3" t="s">
        <v>3577</v>
      </c>
      <c r="I26">
        <v>3</v>
      </c>
      <c r="J26">
        <v>4</v>
      </c>
      <c r="K26">
        <v>52</v>
      </c>
      <c r="L26">
        <f t="shared" si="2"/>
        <v>11092</v>
      </c>
      <c r="M26">
        <f t="shared" si="3"/>
        <v>561.40461593941586</v>
      </c>
      <c r="N26" t="str">
        <f t="shared" si="0"/>
        <v>y</v>
      </c>
      <c r="O26" s="15" t="str">
        <f t="shared" si="1"/>
        <v>insert into noskrien_reit (dalibnieks, rez,skriesim_db,sacensibas) values ('Kveders Gatis',11092,'y','Talsu pauguraines Stirnu buks – 33 km/Lūsis ');</v>
      </c>
    </row>
    <row r="27" spans="1:15">
      <c r="A27" s="4" t="s">
        <v>345</v>
      </c>
      <c r="B27" t="s">
        <v>5179</v>
      </c>
      <c r="C27" t="s">
        <v>5180</v>
      </c>
      <c r="D27" t="s">
        <v>5457</v>
      </c>
      <c r="E27" t="s">
        <v>5150</v>
      </c>
      <c r="F27" t="s">
        <v>5116</v>
      </c>
      <c r="G27" s="3">
        <v>0.12850694444444444</v>
      </c>
      <c r="H27" s="3" t="s">
        <v>3578</v>
      </c>
      <c r="I27">
        <v>3</v>
      </c>
      <c r="J27">
        <v>5</v>
      </c>
      <c r="K27">
        <v>3</v>
      </c>
      <c r="L27">
        <f t="shared" si="2"/>
        <v>11103</v>
      </c>
      <c r="M27">
        <f t="shared" si="3"/>
        <v>560.84841934612268</v>
      </c>
      <c r="N27" t="str">
        <f t="shared" si="0"/>
        <v/>
      </c>
      <c r="O27" s="15" t="str">
        <f t="shared" si="1"/>
        <v>insert into noskrien_reit (dalibnieks, rez,skriesim_db,sacensibas) values ('Čakle Laura',11103,'','Talsu pauguraines Stirnu buks – 33 km/Lūsis ');</v>
      </c>
    </row>
    <row r="28" spans="1:15">
      <c r="A28" s="4" t="s">
        <v>346</v>
      </c>
      <c r="B28" t="s">
        <v>6409</v>
      </c>
      <c r="C28" t="s">
        <v>6410</v>
      </c>
      <c r="D28" t="s">
        <v>5444</v>
      </c>
      <c r="E28" t="s">
        <v>3528</v>
      </c>
      <c r="F28" t="s">
        <v>6209</v>
      </c>
      <c r="G28" s="3">
        <v>0.12870370370370371</v>
      </c>
      <c r="H28" s="3" t="s">
        <v>3579</v>
      </c>
      <c r="I28">
        <v>3</v>
      </c>
      <c r="J28">
        <v>5</v>
      </c>
      <c r="K28">
        <v>20</v>
      </c>
      <c r="L28">
        <f t="shared" si="2"/>
        <v>11120</v>
      </c>
      <c r="M28">
        <f t="shared" si="3"/>
        <v>559.99100719424462</v>
      </c>
      <c r="N28" t="str">
        <f t="shared" si="0"/>
        <v/>
      </c>
      <c r="O28" s="15" t="str">
        <f t="shared" si="1"/>
        <v>insert into noskrien_reit (dalibnieks, rez,skriesim_db,sacensibas) values ('Važa Ernests',11120,'','Talsu pauguraines Stirnu buks – 33 km/Lūsis ');</v>
      </c>
    </row>
    <row r="29" spans="1:15">
      <c r="A29" s="4" t="s">
        <v>347</v>
      </c>
      <c r="B29" t="s">
        <v>4990</v>
      </c>
      <c r="C29" t="s">
        <v>4991</v>
      </c>
      <c r="D29" t="s">
        <v>5444</v>
      </c>
      <c r="E29" t="s">
        <v>5268</v>
      </c>
      <c r="F29" t="s">
        <v>5089</v>
      </c>
      <c r="G29" s="3">
        <v>0.12892361111111111</v>
      </c>
      <c r="H29" s="3" t="s">
        <v>3580</v>
      </c>
      <c r="I29">
        <v>3</v>
      </c>
      <c r="J29">
        <v>5</v>
      </c>
      <c r="K29">
        <v>39</v>
      </c>
      <c r="L29">
        <f t="shared" si="2"/>
        <v>11139</v>
      </c>
      <c r="M29">
        <f t="shared" si="3"/>
        <v>559.03582009157014</v>
      </c>
      <c r="N29" t="str">
        <f t="shared" si="0"/>
        <v/>
      </c>
      <c r="O29" s="15" t="str">
        <f t="shared" si="1"/>
        <v>insert into noskrien_reit (dalibnieks, rez,skriesim_db,sacensibas) values ('Gudēvics Ainārs',11139,'','Talsu pauguraines Stirnu buks – 33 km/Lūsis ');</v>
      </c>
    </row>
    <row r="30" spans="1:15">
      <c r="A30" s="4" t="s">
        <v>348</v>
      </c>
      <c r="B30" t="s">
        <v>5061</v>
      </c>
      <c r="C30" t="s">
        <v>5062</v>
      </c>
      <c r="D30" t="s">
        <v>5444</v>
      </c>
      <c r="E30" t="s">
        <v>5088</v>
      </c>
      <c r="F30" t="s">
        <v>5187</v>
      </c>
      <c r="G30" s="3">
        <v>0.12900462962962964</v>
      </c>
      <c r="H30" s="3" t="s">
        <v>3581</v>
      </c>
      <c r="I30">
        <v>3</v>
      </c>
      <c r="J30">
        <v>5</v>
      </c>
      <c r="K30">
        <v>46</v>
      </c>
      <c r="L30">
        <f t="shared" si="2"/>
        <v>11146</v>
      </c>
      <c r="M30">
        <f t="shared" si="3"/>
        <v>558.68472994796332</v>
      </c>
      <c r="N30" t="str">
        <f t="shared" si="0"/>
        <v>y</v>
      </c>
      <c r="O30" s="15" t="str">
        <f t="shared" si="1"/>
        <v>insert into noskrien_reit (dalibnieks, rez,skriesim_db,sacensibas) values ('Adijāns Kaspars',11146,'y','Talsu pauguraines Stirnu buks – 33 km/Lūsis ');</v>
      </c>
    </row>
    <row r="31" spans="1:15">
      <c r="A31" s="4" t="s">
        <v>349</v>
      </c>
      <c r="B31" t="s">
        <v>4979</v>
      </c>
      <c r="C31" t="s">
        <v>4980</v>
      </c>
      <c r="D31" t="s">
        <v>5457</v>
      </c>
      <c r="E31" t="s">
        <v>5105</v>
      </c>
      <c r="F31" t="s">
        <v>5106</v>
      </c>
      <c r="G31" s="3">
        <v>0.12987268518518519</v>
      </c>
      <c r="H31" s="3" t="s">
        <v>3582</v>
      </c>
      <c r="I31">
        <v>3</v>
      </c>
      <c r="J31">
        <v>7</v>
      </c>
      <c r="K31">
        <v>1</v>
      </c>
      <c r="L31">
        <f t="shared" si="2"/>
        <v>11221</v>
      </c>
      <c r="M31">
        <f t="shared" si="3"/>
        <v>554.95053916763209</v>
      </c>
      <c r="N31" t="str">
        <f t="shared" si="0"/>
        <v/>
      </c>
      <c r="O31" s="15" t="str">
        <f t="shared" si="1"/>
        <v>insert into noskrien_reit (dalibnieks, rez,skriesim_db,sacensibas) values ('Helmane Karīna',11221,'','Talsu pauguraines Stirnu buks – 33 km/Lūsis ');</v>
      </c>
    </row>
    <row r="32" spans="1:15">
      <c r="A32" s="4" t="s">
        <v>350</v>
      </c>
      <c r="B32" t="s">
        <v>4992</v>
      </c>
      <c r="C32" t="s">
        <v>6224</v>
      </c>
      <c r="D32" t="s">
        <v>5444</v>
      </c>
      <c r="F32" t="s">
        <v>5087</v>
      </c>
      <c r="G32" s="3">
        <v>0.13006944444444443</v>
      </c>
      <c r="H32" s="3" t="s">
        <v>3583</v>
      </c>
      <c r="I32">
        <v>3</v>
      </c>
      <c r="J32">
        <v>7</v>
      </c>
      <c r="K32">
        <v>18</v>
      </c>
      <c r="L32">
        <f t="shared" si="2"/>
        <v>11238</v>
      </c>
      <c r="M32">
        <f t="shared" si="3"/>
        <v>554.11105178857451</v>
      </c>
      <c r="N32" t="str">
        <f t="shared" si="0"/>
        <v/>
      </c>
      <c r="O32" s="15" t="str">
        <f t="shared" si="1"/>
        <v>insert into noskrien_reit (dalibnieks, rez,skriesim_db,sacensibas) values ('Blatovs Dmitrijs',11238,'','Talsu pauguraines Stirnu buks – 33 km/Lūsis ');</v>
      </c>
    </row>
    <row r="33" spans="1:15">
      <c r="A33" s="4" t="s">
        <v>351</v>
      </c>
      <c r="B33" t="s">
        <v>5165</v>
      </c>
      <c r="C33" t="s">
        <v>5508</v>
      </c>
      <c r="D33" t="s">
        <v>5444</v>
      </c>
      <c r="E33" t="s">
        <v>5088</v>
      </c>
      <c r="F33" t="s">
        <v>5089</v>
      </c>
      <c r="G33" s="3">
        <v>0.1310300925925926</v>
      </c>
      <c r="H33" s="3" t="s">
        <v>3584</v>
      </c>
      <c r="I33">
        <v>3</v>
      </c>
      <c r="J33">
        <v>8</v>
      </c>
      <c r="K33">
        <v>41</v>
      </c>
      <c r="L33">
        <f t="shared" si="2"/>
        <v>11321</v>
      </c>
      <c r="M33">
        <f t="shared" si="3"/>
        <v>550.04858228071726</v>
      </c>
      <c r="N33" t="str">
        <f t="shared" si="0"/>
        <v>y</v>
      </c>
      <c r="O33" s="15" t="str">
        <f t="shared" si="1"/>
        <v>insert into noskrien_reit (dalibnieks, rez,skriesim_db,sacensibas) values ('Šalms Ingus',11321,'y','Talsu pauguraines Stirnu buks – 33 km/Lūsis ');</v>
      </c>
    </row>
    <row r="34" spans="1:15">
      <c r="A34" s="4" t="s">
        <v>352</v>
      </c>
      <c r="B34" t="s">
        <v>5531</v>
      </c>
      <c r="C34" t="s">
        <v>5532</v>
      </c>
      <c r="D34" t="s">
        <v>5457</v>
      </c>
      <c r="E34" t="s">
        <v>5472</v>
      </c>
      <c r="F34" t="s">
        <v>5087</v>
      </c>
      <c r="G34" s="3">
        <v>0.13292824074074075</v>
      </c>
      <c r="H34" s="3" t="s">
        <v>3585</v>
      </c>
      <c r="I34">
        <v>3</v>
      </c>
      <c r="J34">
        <v>11</v>
      </c>
      <c r="K34">
        <v>25</v>
      </c>
      <c r="L34">
        <f t="shared" si="2"/>
        <v>11485</v>
      </c>
      <c r="M34">
        <f t="shared" si="3"/>
        <v>542.19416630387457</v>
      </c>
      <c r="N34" t="str">
        <f t="shared" ref="N34:N65" si="4">IF(E34="vsk noskrien","y","")</f>
        <v/>
      </c>
      <c r="O34" s="15" t="str">
        <f t="shared" ref="O34:O65" si="5">CONCATENATE("insert into noskrien_reit (dalibnieks, rez,skriesim_db,sacensibas) values ('",C34," ",B34,"',",L34,",'",N34,"','",$O$1,"');")</f>
        <v>insert into noskrien_reit (dalibnieks, rez,skriesim_db,sacensibas) values ('Kirilova Viviana',11485,'','Talsu pauguraines Stirnu buks – 33 km/Lūsis ');</v>
      </c>
    </row>
    <row r="35" spans="1:15">
      <c r="A35" s="4" t="s">
        <v>353</v>
      </c>
      <c r="B35" t="s">
        <v>4948</v>
      </c>
      <c r="C35" t="s">
        <v>4977</v>
      </c>
      <c r="D35" t="s">
        <v>5444</v>
      </c>
      <c r="E35" t="s">
        <v>5088</v>
      </c>
      <c r="F35" t="s">
        <v>5089</v>
      </c>
      <c r="G35" s="3">
        <v>0.13402777777777777</v>
      </c>
      <c r="H35" s="3" t="s">
        <v>3586</v>
      </c>
      <c r="I35">
        <v>3</v>
      </c>
      <c r="J35">
        <v>13</v>
      </c>
      <c r="K35">
        <v>0</v>
      </c>
      <c r="L35">
        <f t="shared" si="2"/>
        <v>11580</v>
      </c>
      <c r="M35">
        <f t="shared" si="3"/>
        <v>537.74611398963737</v>
      </c>
      <c r="N35" t="str">
        <f t="shared" si="4"/>
        <v>y</v>
      </c>
      <c r="O35" s="15" t="str">
        <f t="shared" si="5"/>
        <v>insert into noskrien_reit (dalibnieks, rez,skriesim_db,sacensibas) values ('Rencis Edgars',11580,'y','Talsu pauguraines Stirnu buks – 33 km/Lūsis ');</v>
      </c>
    </row>
    <row r="36" spans="1:15">
      <c r="A36" s="4" t="s">
        <v>354</v>
      </c>
      <c r="B36" t="s">
        <v>5001</v>
      </c>
      <c r="C36" t="s">
        <v>5516</v>
      </c>
      <c r="D36" t="s">
        <v>5444</v>
      </c>
      <c r="F36" t="s">
        <v>5089</v>
      </c>
      <c r="G36" s="3">
        <v>0.1345486111111111</v>
      </c>
      <c r="H36" s="3" t="s">
        <v>3587</v>
      </c>
      <c r="I36">
        <v>3</v>
      </c>
      <c r="J36">
        <v>13</v>
      </c>
      <c r="K36">
        <v>45</v>
      </c>
      <c r="L36">
        <f t="shared" si="2"/>
        <v>11625</v>
      </c>
      <c r="M36">
        <f t="shared" si="3"/>
        <v>535.66451612903222</v>
      </c>
      <c r="N36" t="str">
        <f t="shared" si="4"/>
        <v/>
      </c>
      <c r="O36" s="15" t="str">
        <f t="shared" si="5"/>
        <v>insert into noskrien_reit (dalibnieks, rez,skriesim_db,sacensibas) values ('Zimackis Viesturs',11625,'','Talsu pauguraines Stirnu buks – 33 km/Lūsis ');</v>
      </c>
    </row>
    <row r="37" spans="1:15">
      <c r="A37" s="4" t="s">
        <v>355</v>
      </c>
      <c r="B37" t="s">
        <v>4978</v>
      </c>
      <c r="C37" t="s">
        <v>6390</v>
      </c>
      <c r="D37" t="s">
        <v>5451</v>
      </c>
      <c r="F37" t="s">
        <v>5607</v>
      </c>
      <c r="G37" s="3">
        <v>0.1345949074074074</v>
      </c>
      <c r="H37" s="3" t="s">
        <v>3588</v>
      </c>
      <c r="I37">
        <v>3</v>
      </c>
      <c r="J37">
        <v>13</v>
      </c>
      <c r="K37">
        <v>49</v>
      </c>
      <c r="L37">
        <f t="shared" si="2"/>
        <v>11629</v>
      </c>
      <c r="M37">
        <f t="shared" si="3"/>
        <v>535.48026485510366</v>
      </c>
      <c r="N37" t="str">
        <f t="shared" si="4"/>
        <v/>
      </c>
      <c r="O37" s="15" t="str">
        <f t="shared" si="5"/>
        <v>insert into noskrien_reit (dalibnieks, rez,skriesim_db,sacensibas) values ('Tilts Valdis',11629,'','Talsu pauguraines Stirnu buks – 33 km/Lūsis ');</v>
      </c>
    </row>
    <row r="38" spans="1:15">
      <c r="A38" s="4" t="s">
        <v>356</v>
      </c>
      <c r="B38" t="s">
        <v>4936</v>
      </c>
      <c r="C38" t="s">
        <v>6361</v>
      </c>
      <c r="D38" t="s">
        <v>5444</v>
      </c>
      <c r="F38" t="s">
        <v>5085</v>
      </c>
      <c r="G38" s="3">
        <v>0.13466435185185185</v>
      </c>
      <c r="H38" s="3" t="s">
        <v>3589</v>
      </c>
      <c r="I38">
        <v>3</v>
      </c>
      <c r="J38">
        <v>13</v>
      </c>
      <c r="K38">
        <v>55</v>
      </c>
      <c r="L38">
        <f t="shared" si="2"/>
        <v>11635</v>
      </c>
      <c r="M38">
        <f t="shared" si="3"/>
        <v>535.20412548345507</v>
      </c>
      <c r="N38" t="str">
        <f t="shared" si="4"/>
        <v/>
      </c>
      <c r="O38" s="15" t="str">
        <f t="shared" si="5"/>
        <v>insert into noskrien_reit (dalibnieks, rez,skriesim_db,sacensibas) values ('Ceriņš Kristaps',11635,'','Talsu pauguraines Stirnu buks – 33 km/Lūsis ');</v>
      </c>
    </row>
    <row r="39" spans="1:15">
      <c r="A39" s="4" t="s">
        <v>357</v>
      </c>
      <c r="B39" t="s">
        <v>5135</v>
      </c>
      <c r="C39" t="s">
        <v>5348</v>
      </c>
      <c r="D39" t="s">
        <v>5444</v>
      </c>
      <c r="F39" t="s">
        <v>5184</v>
      </c>
      <c r="G39" s="3">
        <v>0.13532407407407407</v>
      </c>
      <c r="H39" s="3" t="s">
        <v>3590</v>
      </c>
      <c r="I39">
        <v>3</v>
      </c>
      <c r="J39">
        <v>14</v>
      </c>
      <c r="K39">
        <v>52</v>
      </c>
      <c r="L39">
        <f t="shared" si="2"/>
        <v>11692</v>
      </c>
      <c r="M39">
        <f t="shared" si="3"/>
        <v>532.5949367088607</v>
      </c>
      <c r="N39" t="str">
        <f t="shared" si="4"/>
        <v/>
      </c>
      <c r="O39" s="15" t="str">
        <f t="shared" si="5"/>
        <v>insert into noskrien_reit (dalibnieks, rez,skriesim_db,sacensibas) values ('Millers Raimonds',11692,'','Talsu pauguraines Stirnu buks – 33 km/Lūsis ');</v>
      </c>
    </row>
    <row r="40" spans="1:15">
      <c r="A40" s="4" t="s">
        <v>358</v>
      </c>
      <c r="B40" t="s">
        <v>4975</v>
      </c>
      <c r="C40" t="s">
        <v>3529</v>
      </c>
      <c r="D40" t="s">
        <v>5444</v>
      </c>
      <c r="E40" t="s">
        <v>5088</v>
      </c>
      <c r="F40" t="s">
        <v>5115</v>
      </c>
      <c r="G40" s="3">
        <v>0.13612268518518519</v>
      </c>
      <c r="H40" s="3" t="s">
        <v>3591</v>
      </c>
      <c r="I40">
        <v>3</v>
      </c>
      <c r="J40">
        <v>16</v>
      </c>
      <c r="K40">
        <v>1</v>
      </c>
      <c r="L40">
        <f t="shared" si="2"/>
        <v>11761</v>
      </c>
      <c r="M40">
        <f t="shared" si="3"/>
        <v>529.47028313918884</v>
      </c>
      <c r="N40" t="str">
        <f t="shared" si="4"/>
        <v>y</v>
      </c>
      <c r="O40" s="15" t="str">
        <f t="shared" si="5"/>
        <v>insert into noskrien_reit (dalibnieks, rez,skriesim_db,sacensibas) values ('Dreimanis Jānis',11761,'y','Talsu pauguraines Stirnu buks – 33 km/Lūsis ');</v>
      </c>
    </row>
    <row r="41" spans="1:15">
      <c r="A41" s="4" t="s">
        <v>359</v>
      </c>
      <c r="B41" t="s">
        <v>5069</v>
      </c>
      <c r="C41" t="s">
        <v>3530</v>
      </c>
      <c r="D41" t="s">
        <v>5444</v>
      </c>
      <c r="E41" t="s">
        <v>5086</v>
      </c>
      <c r="F41" t="s">
        <v>5115</v>
      </c>
      <c r="G41" s="3">
        <v>0.13627314814814814</v>
      </c>
      <c r="H41" s="3" t="s">
        <v>3592</v>
      </c>
      <c r="I41">
        <v>3</v>
      </c>
      <c r="J41">
        <v>16</v>
      </c>
      <c r="K41">
        <v>14</v>
      </c>
      <c r="L41">
        <f t="shared" si="2"/>
        <v>11774</v>
      </c>
      <c r="M41">
        <f t="shared" si="3"/>
        <v>528.88568031255306</v>
      </c>
      <c r="N41" t="str">
        <f t="shared" si="4"/>
        <v/>
      </c>
      <c r="O41" s="15" t="str">
        <f t="shared" si="5"/>
        <v>insert into noskrien_reit (dalibnieks, rez,skriesim_db,sacensibas) values ('Vecvagaris Matīss',11774,'','Talsu pauguraines Stirnu buks – 33 km/Lūsis ');</v>
      </c>
    </row>
    <row r="42" spans="1:15">
      <c r="A42" s="4" t="s">
        <v>360</v>
      </c>
      <c r="B42" t="s">
        <v>5008</v>
      </c>
      <c r="C42" t="s">
        <v>5238</v>
      </c>
      <c r="D42" t="s">
        <v>5451</v>
      </c>
      <c r="E42" t="s">
        <v>5523</v>
      </c>
      <c r="F42" t="s">
        <v>5237</v>
      </c>
      <c r="G42" s="3">
        <v>0.13630787037037037</v>
      </c>
      <c r="H42" s="3" t="s">
        <v>3593</v>
      </c>
      <c r="I42">
        <v>3</v>
      </c>
      <c r="J42">
        <v>16</v>
      </c>
      <c r="K42">
        <v>17</v>
      </c>
      <c r="L42">
        <f t="shared" si="2"/>
        <v>11777</v>
      </c>
      <c r="M42">
        <f t="shared" si="3"/>
        <v>528.75095525176187</v>
      </c>
      <c r="N42" t="str">
        <f t="shared" si="4"/>
        <v/>
      </c>
      <c r="O42" s="15" t="str">
        <f t="shared" si="5"/>
        <v>insert into noskrien_reit (dalibnieks, rez,skriesim_db,sacensibas) values ('Leja Andris',11777,'','Talsu pauguraines Stirnu buks – 33 km/Lūsis ');</v>
      </c>
    </row>
    <row r="43" spans="1:15">
      <c r="A43" s="4" t="s">
        <v>361</v>
      </c>
      <c r="B43" t="s">
        <v>5302</v>
      </c>
      <c r="C43" t="s">
        <v>6323</v>
      </c>
      <c r="D43" t="s">
        <v>5451</v>
      </c>
      <c r="E43" t="s">
        <v>5106</v>
      </c>
      <c r="F43" t="s">
        <v>5106</v>
      </c>
      <c r="G43" s="3">
        <v>0.1368287037037037</v>
      </c>
      <c r="H43" s="3" t="s">
        <v>7148</v>
      </c>
      <c r="I43">
        <v>3</v>
      </c>
      <c r="J43">
        <v>17</v>
      </c>
      <c r="K43">
        <v>2</v>
      </c>
      <c r="L43">
        <f t="shared" si="2"/>
        <v>11822</v>
      </c>
      <c r="M43">
        <f t="shared" si="3"/>
        <v>526.73828455422097</v>
      </c>
      <c r="N43" t="str">
        <f t="shared" si="4"/>
        <v/>
      </c>
      <c r="O43" s="15" t="str">
        <f t="shared" si="5"/>
        <v>insert into noskrien_reit (dalibnieks, rez,skriesim_db,sacensibas) values ('Šadauskis Edijs',11822,'','Talsu pauguraines Stirnu buks – 33 km/Lūsis ');</v>
      </c>
    </row>
    <row r="44" spans="1:15">
      <c r="A44" s="4" t="s">
        <v>362</v>
      </c>
      <c r="B44" t="s">
        <v>5135</v>
      </c>
      <c r="C44" t="s">
        <v>5136</v>
      </c>
      <c r="D44" t="s">
        <v>5444</v>
      </c>
      <c r="E44" t="s">
        <v>5672</v>
      </c>
      <c r="F44" t="s">
        <v>5089</v>
      </c>
      <c r="G44" s="3">
        <v>0.1371064814814815</v>
      </c>
      <c r="H44" s="3" t="s">
        <v>3594</v>
      </c>
      <c r="I44">
        <v>3</v>
      </c>
      <c r="J44">
        <v>17</v>
      </c>
      <c r="K44">
        <v>26</v>
      </c>
      <c r="L44">
        <f t="shared" si="2"/>
        <v>11846</v>
      </c>
      <c r="M44">
        <f t="shared" si="3"/>
        <v>525.6711126118521</v>
      </c>
      <c r="N44" t="str">
        <f t="shared" si="4"/>
        <v/>
      </c>
      <c r="O44" s="15" t="str">
        <f t="shared" si="5"/>
        <v>insert into noskrien_reit (dalibnieks, rez,skriesim_db,sacensibas) values ('Ozoliņš Raimonds',11846,'','Talsu pauguraines Stirnu buks – 33 km/Lūsis ');</v>
      </c>
    </row>
    <row r="45" spans="1:15">
      <c r="A45" s="4" t="s">
        <v>363</v>
      </c>
      <c r="B45" t="s">
        <v>5137</v>
      </c>
      <c r="C45" t="s">
        <v>6958</v>
      </c>
      <c r="D45" t="s">
        <v>5444</v>
      </c>
      <c r="E45" t="s">
        <v>5469</v>
      </c>
      <c r="F45" t="s">
        <v>5106</v>
      </c>
      <c r="G45" s="3">
        <v>0.13755787037037037</v>
      </c>
      <c r="H45" s="3" t="s">
        <v>3595</v>
      </c>
      <c r="I45">
        <v>3</v>
      </c>
      <c r="J45">
        <v>18</v>
      </c>
      <c r="K45">
        <v>5</v>
      </c>
      <c r="L45">
        <f t="shared" si="2"/>
        <v>11885</v>
      </c>
      <c r="M45">
        <f t="shared" si="3"/>
        <v>523.94615061001264</v>
      </c>
      <c r="N45" t="str">
        <f t="shared" si="4"/>
        <v/>
      </c>
      <c r="O45" s="15" t="str">
        <f t="shared" si="5"/>
        <v>insert into noskrien_reit (dalibnieks, rez,skriesim_db,sacensibas) values ('Levāns Ivo',11885,'','Talsu pauguraines Stirnu buks – 33 km/Lūsis ');</v>
      </c>
    </row>
    <row r="46" spans="1:15">
      <c r="A46" s="4" t="s">
        <v>364</v>
      </c>
      <c r="B46" t="s">
        <v>5262</v>
      </c>
      <c r="C46" t="s">
        <v>6245</v>
      </c>
      <c r="D46" t="s">
        <v>5451</v>
      </c>
      <c r="F46" t="s">
        <v>5089</v>
      </c>
      <c r="G46" s="3">
        <v>0.1378587962962963</v>
      </c>
      <c r="H46" s="3" t="s">
        <v>3596</v>
      </c>
      <c r="I46">
        <v>3</v>
      </c>
      <c r="J46">
        <v>18</v>
      </c>
      <c r="K46">
        <v>31</v>
      </c>
      <c r="L46">
        <f t="shared" si="2"/>
        <v>11911</v>
      </c>
      <c r="M46">
        <f t="shared" si="3"/>
        <v>522.80245151540589</v>
      </c>
      <c r="N46" t="str">
        <f t="shared" si="4"/>
        <v/>
      </c>
      <c r="O46" s="15" t="str">
        <f t="shared" si="5"/>
        <v>insert into noskrien_reit (dalibnieks, rez,skriesim_db,sacensibas) values ('Germovs Arvīds',11911,'','Talsu pauguraines Stirnu buks – 33 km/Lūsis ');</v>
      </c>
    </row>
    <row r="47" spans="1:15">
      <c r="A47" s="4" t="s">
        <v>365</v>
      </c>
      <c r="B47" t="s">
        <v>5058</v>
      </c>
      <c r="C47" t="s">
        <v>6347</v>
      </c>
      <c r="D47" t="s">
        <v>5444</v>
      </c>
      <c r="F47" t="s">
        <v>5089</v>
      </c>
      <c r="G47" s="3">
        <v>0.13887731481481483</v>
      </c>
      <c r="H47" s="3" t="s">
        <v>3597</v>
      </c>
      <c r="I47">
        <v>3</v>
      </c>
      <c r="J47">
        <v>19</v>
      </c>
      <c r="K47">
        <v>59</v>
      </c>
      <c r="L47">
        <f t="shared" si="2"/>
        <v>11999</v>
      </c>
      <c r="M47">
        <f t="shared" si="3"/>
        <v>518.96824735394614</v>
      </c>
      <c r="N47" t="str">
        <f t="shared" si="4"/>
        <v/>
      </c>
      <c r="O47" s="15" t="str">
        <f t="shared" si="5"/>
        <v>insert into noskrien_reit (dalibnieks, rez,skriesim_db,sacensibas) values ('Lukaševičs Ivars',11999,'','Talsu pauguraines Stirnu buks – 33 km/Lūsis ');</v>
      </c>
    </row>
    <row r="48" spans="1:15">
      <c r="A48" s="4" t="s">
        <v>366</v>
      </c>
      <c r="B48" t="s">
        <v>5004</v>
      </c>
      <c r="C48" t="s">
        <v>5332</v>
      </c>
      <c r="D48" t="s">
        <v>5444</v>
      </c>
      <c r="E48" t="s">
        <v>5455</v>
      </c>
      <c r="F48" t="s">
        <v>6161</v>
      </c>
      <c r="G48" s="3">
        <v>0.13887731481481483</v>
      </c>
      <c r="H48" s="3" t="s">
        <v>3597</v>
      </c>
      <c r="I48">
        <v>3</v>
      </c>
      <c r="J48">
        <v>19</v>
      </c>
      <c r="K48">
        <v>59</v>
      </c>
      <c r="L48">
        <f t="shared" si="2"/>
        <v>11999</v>
      </c>
      <c r="M48">
        <f t="shared" si="3"/>
        <v>518.96824735394614</v>
      </c>
      <c r="N48" t="str">
        <f t="shared" si="4"/>
        <v/>
      </c>
      <c r="O48" s="15" t="str">
        <f t="shared" si="5"/>
        <v>insert into noskrien_reit (dalibnieks, rez,skriesim_db,sacensibas) values ('Rudzītis Sandis',11999,'','Talsu pauguraines Stirnu buks – 33 km/Lūsis ');</v>
      </c>
    </row>
    <row r="49" spans="1:15">
      <c r="A49" s="4" t="s">
        <v>367</v>
      </c>
      <c r="B49" t="s">
        <v>5012</v>
      </c>
      <c r="C49" t="s">
        <v>5206</v>
      </c>
      <c r="D49" t="s">
        <v>5451</v>
      </c>
      <c r="E49" t="s">
        <v>5088</v>
      </c>
      <c r="F49" t="s">
        <v>5089</v>
      </c>
      <c r="G49" s="3">
        <v>0.13979166666666668</v>
      </c>
      <c r="H49" s="3" t="s">
        <v>3598</v>
      </c>
      <c r="I49">
        <v>3</v>
      </c>
      <c r="J49">
        <v>21</v>
      </c>
      <c r="K49">
        <v>18</v>
      </c>
      <c r="L49">
        <f t="shared" si="2"/>
        <v>12078</v>
      </c>
      <c r="M49">
        <f t="shared" si="3"/>
        <v>515.57377049180332</v>
      </c>
      <c r="N49" t="str">
        <f t="shared" si="4"/>
        <v>y</v>
      </c>
      <c r="O49" s="15" t="str">
        <f t="shared" si="5"/>
        <v>insert into noskrien_reit (dalibnieks, rez,skriesim_db,sacensibas) values ('Petrovs Dzintars',12078,'y','Talsu pauguraines Stirnu buks – 33 km/Lūsis ');</v>
      </c>
    </row>
    <row r="50" spans="1:15">
      <c r="A50" s="4" t="s">
        <v>368</v>
      </c>
      <c r="B50" t="s">
        <v>5053</v>
      </c>
      <c r="C50" t="s">
        <v>6402</v>
      </c>
      <c r="D50" t="s">
        <v>5444</v>
      </c>
      <c r="E50" t="s">
        <v>3531</v>
      </c>
      <c r="F50" t="s">
        <v>5102</v>
      </c>
      <c r="G50" s="3">
        <v>0.14005787037037037</v>
      </c>
      <c r="H50" s="3" t="s">
        <v>3599</v>
      </c>
      <c r="I50">
        <v>3</v>
      </c>
      <c r="J50">
        <v>21</v>
      </c>
      <c r="K50">
        <v>41</v>
      </c>
      <c r="L50">
        <f t="shared" si="2"/>
        <v>12101</v>
      </c>
      <c r="M50">
        <f t="shared" si="3"/>
        <v>514.59383522022972</v>
      </c>
      <c r="N50" t="str">
        <f t="shared" si="4"/>
        <v/>
      </c>
      <c r="O50" s="15" t="str">
        <f t="shared" si="5"/>
        <v>insert into noskrien_reit (dalibnieks, rez,skriesim_db,sacensibas) values ('Zeidmanis Andis',12101,'','Talsu pauguraines Stirnu buks – 33 km/Lūsis ');</v>
      </c>
    </row>
    <row r="51" spans="1:15">
      <c r="A51" s="4" t="s">
        <v>369</v>
      </c>
      <c r="B51" t="s">
        <v>5017</v>
      </c>
      <c r="C51" t="s">
        <v>6283</v>
      </c>
      <c r="D51" t="s">
        <v>5444</v>
      </c>
      <c r="E51" t="s">
        <v>5088</v>
      </c>
      <c r="F51" t="s">
        <v>5089</v>
      </c>
      <c r="G51" s="3">
        <v>0.14006944444444444</v>
      </c>
      <c r="H51" s="3" t="s">
        <v>3600</v>
      </c>
      <c r="I51">
        <v>3</v>
      </c>
      <c r="J51">
        <v>21</v>
      </c>
      <c r="K51">
        <v>42</v>
      </c>
      <c r="L51">
        <f t="shared" si="2"/>
        <v>12102</v>
      </c>
      <c r="M51">
        <f t="shared" si="3"/>
        <v>514.5513138324244</v>
      </c>
      <c r="N51" t="str">
        <f t="shared" si="4"/>
        <v>y</v>
      </c>
      <c r="O51" s="15" t="str">
        <f t="shared" si="5"/>
        <v>insert into noskrien_reit (dalibnieks, rez,skriesim_db,sacensibas) values ('Bokmanis Mārcis',12102,'y','Talsu pauguraines Stirnu buks – 33 km/Lūsis ');</v>
      </c>
    </row>
    <row r="52" spans="1:15">
      <c r="A52" s="4" t="s">
        <v>370</v>
      </c>
      <c r="B52" t="s">
        <v>4952</v>
      </c>
      <c r="C52" t="s">
        <v>5060</v>
      </c>
      <c r="D52" t="s">
        <v>5474</v>
      </c>
      <c r="E52" t="s">
        <v>5088</v>
      </c>
      <c r="F52" t="s">
        <v>5089</v>
      </c>
      <c r="G52" s="3">
        <v>0.14031250000000001</v>
      </c>
      <c r="H52" s="3" t="s">
        <v>3601</v>
      </c>
      <c r="I52">
        <v>3</v>
      </c>
      <c r="J52">
        <v>22</v>
      </c>
      <c r="K52">
        <v>3</v>
      </c>
      <c r="L52">
        <f t="shared" si="2"/>
        <v>12123</v>
      </c>
      <c r="M52">
        <f t="shared" si="3"/>
        <v>513.65998515219007</v>
      </c>
      <c r="N52" t="str">
        <f t="shared" si="4"/>
        <v>y</v>
      </c>
      <c r="O52" s="15" t="str">
        <f t="shared" si="5"/>
        <v>insert into noskrien_reit (dalibnieks, rez,skriesim_db,sacensibas) values ('Kāpiņa Inga',12123,'y','Talsu pauguraines Stirnu buks – 33 km/Lūsis ');</v>
      </c>
    </row>
    <row r="53" spans="1:15">
      <c r="A53" s="4" t="s">
        <v>371</v>
      </c>
      <c r="B53" t="s">
        <v>5137</v>
      </c>
      <c r="C53" t="s">
        <v>3532</v>
      </c>
      <c r="D53" t="s">
        <v>5442</v>
      </c>
      <c r="E53" t="s">
        <v>5954</v>
      </c>
      <c r="F53" t="s">
        <v>3533</v>
      </c>
      <c r="G53" s="3">
        <v>0.14053240740740741</v>
      </c>
      <c r="H53" s="3" t="s">
        <v>3602</v>
      </c>
      <c r="I53">
        <v>3</v>
      </c>
      <c r="J53">
        <v>22</v>
      </c>
      <c r="K53">
        <v>22</v>
      </c>
      <c r="L53">
        <f t="shared" si="2"/>
        <v>12142</v>
      </c>
      <c r="M53">
        <f t="shared" si="3"/>
        <v>512.85620161423151</v>
      </c>
      <c r="N53" t="str">
        <f t="shared" si="4"/>
        <v/>
      </c>
      <c r="O53" s="15" t="str">
        <f t="shared" si="5"/>
        <v>insert into noskrien_reit (dalibnieks, rez,skriesim_db,sacensibas) values ('Lidaks Ivo',12142,'','Talsu pauguraines Stirnu buks – 33 km/Lūsis ');</v>
      </c>
    </row>
    <row r="54" spans="1:15">
      <c r="A54" s="4" t="s">
        <v>372</v>
      </c>
      <c r="B54" t="s">
        <v>4963</v>
      </c>
      <c r="C54" t="s">
        <v>6254</v>
      </c>
      <c r="D54" t="s">
        <v>5444</v>
      </c>
      <c r="E54" t="s">
        <v>5088</v>
      </c>
      <c r="F54" t="s">
        <v>5089</v>
      </c>
      <c r="G54" s="3">
        <v>0.14078703703703704</v>
      </c>
      <c r="H54" s="3" t="s">
        <v>3603</v>
      </c>
      <c r="I54">
        <v>3</v>
      </c>
      <c r="J54">
        <v>22</v>
      </c>
      <c r="K54">
        <v>44</v>
      </c>
      <c r="L54">
        <f t="shared" si="2"/>
        <v>12164</v>
      </c>
      <c r="M54">
        <f t="shared" si="3"/>
        <v>511.92864189411381</v>
      </c>
      <c r="N54" t="str">
        <f t="shared" si="4"/>
        <v>y</v>
      </c>
      <c r="O54" s="15" t="str">
        <f t="shared" si="5"/>
        <v>insert into noskrien_reit (dalibnieks, rez,skriesim_db,sacensibas) values ('Gedroics Aigars',12164,'y','Talsu pauguraines Stirnu buks – 33 km/Lūsis ');</v>
      </c>
    </row>
    <row r="55" spans="1:15">
      <c r="A55" s="4" t="s">
        <v>373</v>
      </c>
      <c r="B55" t="s">
        <v>4960</v>
      </c>
      <c r="C55" t="s">
        <v>6252</v>
      </c>
      <c r="D55" t="s">
        <v>5444</v>
      </c>
      <c r="E55" t="s">
        <v>5088</v>
      </c>
      <c r="F55" t="s">
        <v>5109</v>
      </c>
      <c r="G55" s="3">
        <v>0.14082175925925924</v>
      </c>
      <c r="H55" s="3" t="s">
        <v>3604</v>
      </c>
      <c r="I55">
        <v>3</v>
      </c>
      <c r="J55">
        <v>22</v>
      </c>
      <c r="K55">
        <v>47</v>
      </c>
      <c r="L55">
        <f t="shared" si="2"/>
        <v>12167</v>
      </c>
      <c r="M55">
        <f t="shared" si="3"/>
        <v>511.80241637215414</v>
      </c>
      <c r="N55" t="str">
        <f t="shared" si="4"/>
        <v>y</v>
      </c>
      <c r="O55" s="15" t="str">
        <f t="shared" si="5"/>
        <v>insert into noskrien_reit (dalibnieks, rez,skriesim_db,sacensibas) values ('Ūselis Māris',12167,'y','Talsu pauguraines Stirnu buks – 33 km/Lūsis ');</v>
      </c>
    </row>
    <row r="56" spans="1:15">
      <c r="A56" s="4" t="s">
        <v>374</v>
      </c>
      <c r="B56" t="s">
        <v>4950</v>
      </c>
      <c r="C56" t="s">
        <v>5538</v>
      </c>
      <c r="D56" t="s">
        <v>5444</v>
      </c>
      <c r="E56" t="s">
        <v>3534</v>
      </c>
      <c r="F56" t="s">
        <v>5108</v>
      </c>
      <c r="G56" s="3">
        <v>0.14180555555555555</v>
      </c>
      <c r="H56" s="3" t="s">
        <v>3605</v>
      </c>
      <c r="I56">
        <v>3</v>
      </c>
      <c r="J56">
        <v>24</v>
      </c>
      <c r="K56">
        <v>12</v>
      </c>
      <c r="L56">
        <f t="shared" si="2"/>
        <v>12252</v>
      </c>
      <c r="M56">
        <f t="shared" si="3"/>
        <v>508.25171400587658</v>
      </c>
      <c r="N56" t="str">
        <f t="shared" si="4"/>
        <v/>
      </c>
      <c r="O56" s="15" t="str">
        <f t="shared" si="5"/>
        <v>insert into noskrien_reit (dalibnieks, rez,skriesim_db,sacensibas) values ('Pīlādzis Aivars',12252,'','Talsu pauguraines Stirnu buks – 33 km/Lūsis ');</v>
      </c>
    </row>
    <row r="57" spans="1:15">
      <c r="A57" s="4" t="s">
        <v>375</v>
      </c>
      <c r="B57" t="s">
        <v>6225</v>
      </c>
      <c r="C57" t="s">
        <v>5529</v>
      </c>
      <c r="D57" t="s">
        <v>5444</v>
      </c>
      <c r="E57" t="s">
        <v>3531</v>
      </c>
      <c r="F57" t="s">
        <v>5102</v>
      </c>
      <c r="G57" s="3">
        <v>0.14231481481481481</v>
      </c>
      <c r="H57" s="3" t="s">
        <v>3606</v>
      </c>
      <c r="I57">
        <v>3</v>
      </c>
      <c r="J57">
        <v>24</v>
      </c>
      <c r="K57">
        <v>56</v>
      </c>
      <c r="L57">
        <f t="shared" si="2"/>
        <v>12296</v>
      </c>
      <c r="M57">
        <f t="shared" si="3"/>
        <v>506.43298633702017</v>
      </c>
      <c r="N57" t="str">
        <f t="shared" si="4"/>
        <v/>
      </c>
      <c r="O57" s="15" t="str">
        <f t="shared" si="5"/>
        <v>insert into noskrien_reit (dalibnieks, rez,skriesim_db,sacensibas) values ('Kokins Atis',12296,'','Talsu pauguraines Stirnu buks – 33 km/Lūsis ');</v>
      </c>
    </row>
    <row r="58" spans="1:15">
      <c r="A58" s="4" t="s">
        <v>376</v>
      </c>
      <c r="B58" t="s">
        <v>4983</v>
      </c>
      <c r="C58" t="s">
        <v>3535</v>
      </c>
      <c r="D58" t="s">
        <v>5444</v>
      </c>
      <c r="F58" t="s">
        <v>5184</v>
      </c>
      <c r="G58" s="3">
        <v>0.14249999999999999</v>
      </c>
      <c r="H58" s="3" t="s">
        <v>7158</v>
      </c>
      <c r="I58">
        <v>3</v>
      </c>
      <c r="J58">
        <v>25</v>
      </c>
      <c r="K58">
        <v>12</v>
      </c>
      <c r="L58">
        <f t="shared" si="2"/>
        <v>12312</v>
      </c>
      <c r="M58">
        <f t="shared" si="3"/>
        <v>505.77485380116957</v>
      </c>
      <c r="N58" t="str">
        <f t="shared" si="4"/>
        <v/>
      </c>
      <c r="O58" s="15" t="str">
        <f t="shared" si="5"/>
        <v>insert into noskrien_reit (dalibnieks, rez,skriesim_db,sacensibas) values ('Briņķis Rolands',12312,'','Talsu pauguraines Stirnu buks – 33 km/Lūsis ');</v>
      </c>
    </row>
    <row r="59" spans="1:15">
      <c r="A59" s="4" t="s">
        <v>377</v>
      </c>
      <c r="B59" t="s">
        <v>4948</v>
      </c>
      <c r="C59" t="s">
        <v>6258</v>
      </c>
      <c r="D59" t="s">
        <v>5442</v>
      </c>
      <c r="F59" t="s">
        <v>5089</v>
      </c>
      <c r="G59" s="3">
        <v>0.14251157407407408</v>
      </c>
      <c r="H59" s="3" t="s">
        <v>3607</v>
      </c>
      <c r="I59">
        <v>3</v>
      </c>
      <c r="J59">
        <v>25</v>
      </c>
      <c r="K59">
        <v>13</v>
      </c>
      <c r="L59">
        <f t="shared" si="2"/>
        <v>12313</v>
      </c>
      <c r="M59">
        <f t="shared" si="3"/>
        <v>505.73377730853571</v>
      </c>
      <c r="N59" t="str">
        <f t="shared" si="4"/>
        <v/>
      </c>
      <c r="O59" s="15" t="str">
        <f t="shared" si="5"/>
        <v>insert into noskrien_reit (dalibnieks, rez,skriesim_db,sacensibas) values ('Ezers Edgars',12313,'','Talsu pauguraines Stirnu buks – 33 km/Lūsis ');</v>
      </c>
    </row>
    <row r="60" spans="1:15">
      <c r="A60" s="4" t="s">
        <v>378</v>
      </c>
      <c r="B60" t="s">
        <v>4975</v>
      </c>
      <c r="C60" t="s">
        <v>6345</v>
      </c>
      <c r="D60" t="s">
        <v>5444</v>
      </c>
      <c r="E60" t="s">
        <v>5090</v>
      </c>
      <c r="F60" t="s">
        <v>5588</v>
      </c>
      <c r="G60" s="3">
        <v>0.14276620370370371</v>
      </c>
      <c r="H60" s="3" t="s">
        <v>3608</v>
      </c>
      <c r="I60">
        <v>3</v>
      </c>
      <c r="J60">
        <v>25</v>
      </c>
      <c r="K60">
        <v>35</v>
      </c>
      <c r="L60">
        <f t="shared" si="2"/>
        <v>12335</v>
      </c>
      <c r="M60">
        <f t="shared" si="3"/>
        <v>504.83177948925822</v>
      </c>
      <c r="N60" t="str">
        <f t="shared" si="4"/>
        <v/>
      </c>
      <c r="O60" s="15" t="str">
        <f t="shared" si="5"/>
        <v>insert into noskrien_reit (dalibnieks, rez,skriesim_db,sacensibas) values ('Ķemers Jānis',12335,'','Talsu pauguraines Stirnu buks – 33 km/Lūsis ');</v>
      </c>
    </row>
    <row r="61" spans="1:15">
      <c r="A61" s="4" t="s">
        <v>379</v>
      </c>
      <c r="B61" t="s">
        <v>4975</v>
      </c>
      <c r="C61" t="s">
        <v>3536</v>
      </c>
      <c r="D61" t="s">
        <v>5442</v>
      </c>
      <c r="F61" t="s">
        <v>5085</v>
      </c>
      <c r="G61" s="3">
        <v>0.1429050925925926</v>
      </c>
      <c r="H61" s="3" t="s">
        <v>3609</v>
      </c>
      <c r="I61">
        <v>3</v>
      </c>
      <c r="J61">
        <v>25</v>
      </c>
      <c r="K61">
        <v>47</v>
      </c>
      <c r="L61">
        <f t="shared" si="2"/>
        <v>12347</v>
      </c>
      <c r="M61">
        <f t="shared" si="3"/>
        <v>504.34113549850167</v>
      </c>
      <c r="N61" t="str">
        <f t="shared" si="4"/>
        <v/>
      </c>
      <c r="O61" s="15" t="str">
        <f t="shared" si="5"/>
        <v>insert into noskrien_reit (dalibnieks, rez,skriesim_db,sacensibas) values ('Erdmanis Jānis',12347,'','Talsu pauguraines Stirnu buks – 33 km/Lūsis ');</v>
      </c>
    </row>
    <row r="62" spans="1:15">
      <c r="A62" s="4" t="s">
        <v>380</v>
      </c>
      <c r="B62" t="s">
        <v>4939</v>
      </c>
      <c r="C62" t="s">
        <v>4940</v>
      </c>
      <c r="D62" t="s">
        <v>5444</v>
      </c>
      <c r="E62" t="s">
        <v>5088</v>
      </c>
      <c r="F62" t="s">
        <v>5089</v>
      </c>
      <c r="G62" s="3">
        <v>0.14327546296296298</v>
      </c>
      <c r="H62" s="3" t="s">
        <v>3610</v>
      </c>
      <c r="I62">
        <v>3</v>
      </c>
      <c r="J62">
        <v>26</v>
      </c>
      <c r="K62">
        <v>19</v>
      </c>
      <c r="L62">
        <f t="shared" si="2"/>
        <v>12379</v>
      </c>
      <c r="M62">
        <f t="shared" si="3"/>
        <v>503.03740205186199</v>
      </c>
      <c r="N62" t="str">
        <f t="shared" si="4"/>
        <v>y</v>
      </c>
      <c r="O62" s="15" t="str">
        <f t="shared" si="5"/>
        <v>insert into noskrien_reit (dalibnieks, rez,skriesim_db,sacensibas) values ('Limanāns Dainis',12379,'y','Talsu pauguraines Stirnu buks – 33 km/Lūsis ');</v>
      </c>
    </row>
    <row r="63" spans="1:15">
      <c r="A63" s="4" t="s">
        <v>381</v>
      </c>
      <c r="B63" t="s">
        <v>5266</v>
      </c>
      <c r="C63" t="s">
        <v>6344</v>
      </c>
      <c r="D63" t="s">
        <v>5442</v>
      </c>
      <c r="E63" t="s">
        <v>5468</v>
      </c>
      <c r="F63" t="s">
        <v>5089</v>
      </c>
      <c r="G63" s="3">
        <v>0.14384259259259261</v>
      </c>
      <c r="H63" s="3" t="s">
        <v>3611</v>
      </c>
      <c r="I63">
        <v>3</v>
      </c>
      <c r="J63">
        <v>27</v>
      </c>
      <c r="K63">
        <v>8</v>
      </c>
      <c r="L63">
        <f t="shared" si="2"/>
        <v>12428</v>
      </c>
      <c r="M63">
        <f t="shared" si="3"/>
        <v>501.05407145156101</v>
      </c>
      <c r="N63" t="str">
        <f t="shared" si="4"/>
        <v/>
      </c>
      <c r="O63" s="15" t="str">
        <f t="shared" si="5"/>
        <v>insert into noskrien_reit (dalibnieks, rez,skriesim_db,sacensibas) values ('Geide Oskars',12428,'','Talsu pauguraines Stirnu buks – 33 km/Lūsis ');</v>
      </c>
    </row>
    <row r="64" spans="1:15">
      <c r="A64" s="4" t="s">
        <v>382</v>
      </c>
      <c r="B64" t="s">
        <v>5012</v>
      </c>
      <c r="C64" t="s">
        <v>5059</v>
      </c>
      <c r="D64" t="s">
        <v>5444</v>
      </c>
      <c r="E64" t="s">
        <v>5088</v>
      </c>
      <c r="F64" t="s">
        <v>5089</v>
      </c>
      <c r="G64" s="3">
        <v>0.14440972222222223</v>
      </c>
      <c r="H64" s="3" t="s">
        <v>3612</v>
      </c>
      <c r="I64">
        <v>3</v>
      </c>
      <c r="J64">
        <v>27</v>
      </c>
      <c r="K64">
        <v>57</v>
      </c>
      <c r="L64">
        <f t="shared" si="2"/>
        <v>12477</v>
      </c>
      <c r="M64">
        <f t="shared" si="3"/>
        <v>499.08631882664099</v>
      </c>
      <c r="N64" t="str">
        <f t="shared" si="4"/>
        <v>y</v>
      </c>
      <c r="O64" s="15" t="str">
        <f t="shared" si="5"/>
        <v>insert into noskrien_reit (dalibnieks, rez,skriesim_db,sacensibas) values ('Rērihs Dzintars',12477,'y','Talsu pauguraines Stirnu buks – 33 km/Lūsis ');</v>
      </c>
    </row>
    <row r="65" spans="1:15">
      <c r="A65" s="4" t="s">
        <v>383</v>
      </c>
      <c r="B65" t="s">
        <v>5021</v>
      </c>
      <c r="C65" t="s">
        <v>5022</v>
      </c>
      <c r="D65" t="s">
        <v>5457</v>
      </c>
      <c r="E65" t="s">
        <v>5088</v>
      </c>
      <c r="F65" t="s">
        <v>5089</v>
      </c>
      <c r="G65" s="3">
        <v>0.14488425925925927</v>
      </c>
      <c r="H65" s="3" t="s">
        <v>3613</v>
      </c>
      <c r="I65">
        <v>3</v>
      </c>
      <c r="J65">
        <v>28</v>
      </c>
      <c r="K65">
        <v>38</v>
      </c>
      <c r="L65">
        <f t="shared" si="2"/>
        <v>12518</v>
      </c>
      <c r="M65">
        <f t="shared" si="3"/>
        <v>497.45166959578205</v>
      </c>
      <c r="N65" t="str">
        <f t="shared" si="4"/>
        <v>y</v>
      </c>
      <c r="O65" s="15" t="str">
        <f t="shared" si="5"/>
        <v>insert into noskrien_reit (dalibnieks, rez,skriesim_db,sacensibas) values ('Amoliņa Gunta',12518,'y','Talsu pauguraines Stirnu buks – 33 km/Lūsis ');</v>
      </c>
    </row>
    <row r="66" spans="1:15">
      <c r="A66" s="4" t="s">
        <v>384</v>
      </c>
      <c r="B66" t="s">
        <v>5524</v>
      </c>
      <c r="C66" t="s">
        <v>6241</v>
      </c>
      <c r="D66" t="s">
        <v>5444</v>
      </c>
      <c r="F66" t="s">
        <v>5089</v>
      </c>
      <c r="G66" s="3">
        <v>0.14534722222222221</v>
      </c>
      <c r="H66" s="3" t="s">
        <v>3614</v>
      </c>
      <c r="I66">
        <v>3</v>
      </c>
      <c r="J66">
        <v>29</v>
      </c>
      <c r="K66">
        <v>18</v>
      </c>
      <c r="L66">
        <f t="shared" si="2"/>
        <v>12558</v>
      </c>
      <c r="M66">
        <f t="shared" si="3"/>
        <v>495.86717630195892</v>
      </c>
      <c r="N66" t="str">
        <f t="shared" ref="N66:N97" si="6">IF(E66="vsk noskrien","y","")</f>
        <v/>
      </c>
      <c r="O66" s="15" t="str">
        <f t="shared" ref="O66:O97" si="7">CONCATENATE("insert into noskrien_reit (dalibnieks, rez,skriesim_db,sacensibas) values ('",C66," ",B66,"',",L66,",'",N66,"','",$O$1,"');")</f>
        <v>insert into noskrien_reit (dalibnieks, rez,skriesim_db,sacensibas) values ('Tērauds Anrijs',12558,'','Talsu pauguraines Stirnu buks – 33 km/Lūsis ');</v>
      </c>
    </row>
    <row r="67" spans="1:15">
      <c r="A67" s="4" t="s">
        <v>385</v>
      </c>
      <c r="B67" t="s">
        <v>6392</v>
      </c>
      <c r="C67" t="s">
        <v>3537</v>
      </c>
      <c r="D67" t="s">
        <v>5444</v>
      </c>
      <c r="F67" t="s">
        <v>3538</v>
      </c>
      <c r="G67" s="3">
        <v>0.14535879629629631</v>
      </c>
      <c r="H67" s="3" t="s">
        <v>3615</v>
      </c>
      <c r="I67">
        <v>3</v>
      </c>
      <c r="J67">
        <v>29</v>
      </c>
      <c r="K67">
        <v>19</v>
      </c>
      <c r="L67">
        <f t="shared" ref="L67:L130" si="8">I67*3600+J67*60+K67</f>
        <v>12559</v>
      </c>
      <c r="M67">
        <f t="shared" ref="M67:M130" si="9">$L$2/L67*740</f>
        <v>495.82769328768217</v>
      </c>
      <c r="N67" t="str">
        <f t="shared" si="6"/>
        <v/>
      </c>
      <c r="O67" s="15" t="str">
        <f t="shared" si="7"/>
        <v>insert into noskrien_reit (dalibnieks, rez,skriesim_db,sacensibas) values ('Stefanak Gabriel',12559,'','Talsu pauguraines Stirnu buks – 33 km/Lūsis ');</v>
      </c>
    </row>
    <row r="68" spans="1:15">
      <c r="A68" s="4" t="s">
        <v>386</v>
      </c>
      <c r="B68" t="s">
        <v>5168</v>
      </c>
      <c r="C68" t="s">
        <v>6950</v>
      </c>
      <c r="D68" t="s">
        <v>5444</v>
      </c>
      <c r="F68" t="s">
        <v>5089</v>
      </c>
      <c r="G68" s="3">
        <v>0.14581018518518518</v>
      </c>
      <c r="H68" s="3" t="s">
        <v>3616</v>
      </c>
      <c r="I68">
        <v>3</v>
      </c>
      <c r="J68">
        <v>29</v>
      </c>
      <c r="K68">
        <v>58</v>
      </c>
      <c r="L68">
        <f t="shared" si="8"/>
        <v>12598</v>
      </c>
      <c r="M68">
        <f t="shared" si="9"/>
        <v>494.29274488013965</v>
      </c>
      <c r="N68" t="str">
        <f t="shared" si="6"/>
        <v/>
      </c>
      <c r="O68" s="15" t="str">
        <f t="shared" si="7"/>
        <v>insert into noskrien_reit (dalibnieks, rez,skriesim_db,sacensibas) values ('Gudēvics-Liepiņš Juris',12598,'','Talsu pauguraines Stirnu buks – 33 km/Lūsis ');</v>
      </c>
    </row>
    <row r="69" spans="1:15">
      <c r="A69" s="4" t="s">
        <v>387</v>
      </c>
      <c r="B69" t="s">
        <v>5210</v>
      </c>
      <c r="C69" t="s">
        <v>5521</v>
      </c>
      <c r="D69" t="s">
        <v>5451</v>
      </c>
      <c r="E69" t="s">
        <v>5998</v>
      </c>
      <c r="F69" t="s">
        <v>5089</v>
      </c>
      <c r="G69" s="3">
        <v>0.14606481481481481</v>
      </c>
      <c r="H69" s="3" t="s">
        <v>3617</v>
      </c>
      <c r="I69">
        <v>3</v>
      </c>
      <c r="J69">
        <v>30</v>
      </c>
      <c r="K69">
        <v>20</v>
      </c>
      <c r="L69">
        <f t="shared" si="8"/>
        <v>12620</v>
      </c>
      <c r="M69">
        <f t="shared" si="9"/>
        <v>493.43106180665615</v>
      </c>
      <c r="N69" t="str">
        <f t="shared" si="6"/>
        <v/>
      </c>
      <c r="O69" s="15" t="str">
        <f t="shared" si="7"/>
        <v>insert into noskrien_reit (dalibnieks, rez,skriesim_db,sacensibas) values ('Ābelīte Arnis',12620,'','Talsu pauguraines Stirnu buks – 33 km/Lūsis ');</v>
      </c>
    </row>
    <row r="70" spans="1:15">
      <c r="A70" s="4" t="s">
        <v>388</v>
      </c>
      <c r="B70" t="s">
        <v>5261</v>
      </c>
      <c r="C70" t="s">
        <v>5080</v>
      </c>
      <c r="D70" t="s">
        <v>5444</v>
      </c>
      <c r="E70" t="s">
        <v>3539</v>
      </c>
      <c r="F70" t="s">
        <v>5159</v>
      </c>
      <c r="G70" s="3">
        <v>0.14623842592592592</v>
      </c>
      <c r="H70" s="3" t="s">
        <v>3618</v>
      </c>
      <c r="I70">
        <v>3</v>
      </c>
      <c r="J70">
        <v>30</v>
      </c>
      <c r="K70">
        <v>35</v>
      </c>
      <c r="L70">
        <f t="shared" si="8"/>
        <v>12635</v>
      </c>
      <c r="M70">
        <f t="shared" si="9"/>
        <v>492.84527107241792</v>
      </c>
      <c r="N70" t="str">
        <f t="shared" si="6"/>
        <v/>
      </c>
      <c r="O70" s="15" t="str">
        <f t="shared" si="7"/>
        <v>insert into noskrien_reit (dalibnieks, rez,skriesim_db,sacensibas) values ('Vaļulis Aivis',12635,'','Talsu pauguraines Stirnu buks – 33 km/Lūsis ');</v>
      </c>
    </row>
    <row r="71" spans="1:15">
      <c r="A71" s="4" t="s">
        <v>389</v>
      </c>
      <c r="B71" t="s">
        <v>6367</v>
      </c>
      <c r="C71" t="s">
        <v>6951</v>
      </c>
      <c r="D71" t="s">
        <v>5444</v>
      </c>
      <c r="E71" t="s">
        <v>5458</v>
      </c>
      <c r="F71" t="s">
        <v>5089</v>
      </c>
      <c r="G71" s="3">
        <v>0.14641203703703703</v>
      </c>
      <c r="H71" s="3" t="s">
        <v>3619</v>
      </c>
      <c r="I71">
        <v>3</v>
      </c>
      <c r="J71">
        <v>30</v>
      </c>
      <c r="K71">
        <v>50</v>
      </c>
      <c r="L71">
        <f t="shared" si="8"/>
        <v>12650</v>
      </c>
      <c r="M71">
        <f t="shared" si="9"/>
        <v>492.26086956521743</v>
      </c>
      <c r="N71" t="str">
        <f t="shared" si="6"/>
        <v/>
      </c>
      <c r="O71" s="15" t="str">
        <f t="shared" si="7"/>
        <v>insert into noskrien_reit (dalibnieks, rez,skriesim_db,sacensibas) values ('Zučiks Zigmārs',12650,'','Talsu pauguraines Stirnu buks – 33 km/Lūsis ');</v>
      </c>
    </row>
    <row r="72" spans="1:15">
      <c r="A72" s="4" t="s">
        <v>390</v>
      </c>
      <c r="B72" t="s">
        <v>5244</v>
      </c>
      <c r="C72" t="s">
        <v>5245</v>
      </c>
      <c r="D72" t="s">
        <v>5474</v>
      </c>
      <c r="E72" t="s">
        <v>5313</v>
      </c>
      <c r="F72" t="s">
        <v>5281</v>
      </c>
      <c r="G72" s="3">
        <v>0.14645833333333333</v>
      </c>
      <c r="H72" s="3" t="s">
        <v>3620</v>
      </c>
      <c r="I72">
        <v>3</v>
      </c>
      <c r="J72">
        <v>30</v>
      </c>
      <c r="K72">
        <v>54</v>
      </c>
      <c r="L72">
        <f t="shared" si="8"/>
        <v>12654</v>
      </c>
      <c r="M72">
        <f t="shared" si="9"/>
        <v>492.10526315789474</v>
      </c>
      <c r="N72" t="str">
        <f t="shared" si="6"/>
        <v/>
      </c>
      <c r="O72" s="15" t="str">
        <f t="shared" si="7"/>
        <v>insert into noskrien_reit (dalibnieks, rez,skriesim_db,sacensibas) values ('Pūpola Maija',12654,'','Talsu pauguraines Stirnu buks – 33 km/Lūsis ');</v>
      </c>
    </row>
    <row r="73" spans="1:15">
      <c r="A73" s="4" t="s">
        <v>391</v>
      </c>
      <c r="B73" t="s">
        <v>5008</v>
      </c>
      <c r="C73" t="s">
        <v>6297</v>
      </c>
      <c r="D73" t="s">
        <v>5451</v>
      </c>
      <c r="E73" t="s">
        <v>5088</v>
      </c>
      <c r="F73" t="s">
        <v>5089</v>
      </c>
      <c r="G73" s="3">
        <v>0.14675925925925926</v>
      </c>
      <c r="H73" s="3" t="s">
        <v>3621</v>
      </c>
      <c r="I73">
        <v>3</v>
      </c>
      <c r="J73">
        <v>31</v>
      </c>
      <c r="K73">
        <v>20</v>
      </c>
      <c r="L73">
        <f t="shared" si="8"/>
        <v>12680</v>
      </c>
      <c r="M73">
        <f t="shared" si="9"/>
        <v>491.09621451104101</v>
      </c>
      <c r="N73" t="str">
        <f t="shared" si="6"/>
        <v>y</v>
      </c>
      <c r="O73" s="15" t="str">
        <f t="shared" si="7"/>
        <v>insert into noskrien_reit (dalibnieks, rez,skriesim_db,sacensibas) values ('Ludriks Andris',12680,'y','Talsu pauguraines Stirnu buks – 33 km/Lūsis ');</v>
      </c>
    </row>
    <row r="74" spans="1:15">
      <c r="A74" s="4" t="s">
        <v>392</v>
      </c>
      <c r="B74" t="s">
        <v>4941</v>
      </c>
      <c r="C74" t="s">
        <v>4942</v>
      </c>
      <c r="D74" t="s">
        <v>5457</v>
      </c>
      <c r="E74" t="s">
        <v>5088</v>
      </c>
      <c r="F74" t="s">
        <v>5091</v>
      </c>
      <c r="G74" s="3">
        <v>0.1469560185185185</v>
      </c>
      <c r="H74" s="3" t="s">
        <v>3622</v>
      </c>
      <c r="I74">
        <v>3</v>
      </c>
      <c r="J74">
        <v>31</v>
      </c>
      <c r="K74">
        <v>37</v>
      </c>
      <c r="L74">
        <f t="shared" si="8"/>
        <v>12697</v>
      </c>
      <c r="M74">
        <f t="shared" si="9"/>
        <v>490.43868630385134</v>
      </c>
      <c r="N74" t="str">
        <f t="shared" si="6"/>
        <v>y</v>
      </c>
      <c r="O74" s="15" t="str">
        <f t="shared" si="7"/>
        <v>insert into noskrien_reit (dalibnieks, rez,skriesim_db,sacensibas) values ('Zumberga Marta',12697,'y','Talsu pauguraines Stirnu buks – 33 km/Lūsis ');</v>
      </c>
    </row>
    <row r="75" spans="1:15">
      <c r="A75" s="4" t="s">
        <v>393</v>
      </c>
      <c r="B75" t="s">
        <v>6270</v>
      </c>
      <c r="C75" t="s">
        <v>6271</v>
      </c>
      <c r="D75" t="s">
        <v>5451</v>
      </c>
      <c r="F75" t="s">
        <v>6272</v>
      </c>
      <c r="G75" s="3">
        <v>0.14716435185185187</v>
      </c>
      <c r="H75" s="3" t="s">
        <v>3623</v>
      </c>
      <c r="I75">
        <v>3</v>
      </c>
      <c r="J75">
        <v>31</v>
      </c>
      <c r="K75">
        <v>55</v>
      </c>
      <c r="L75">
        <f t="shared" si="8"/>
        <v>12715</v>
      </c>
      <c r="M75">
        <f t="shared" si="9"/>
        <v>489.74439638222572</v>
      </c>
      <c r="N75" t="str">
        <f t="shared" si="6"/>
        <v/>
      </c>
      <c r="O75" s="15" t="str">
        <f t="shared" si="7"/>
        <v>insert into noskrien_reit (dalibnieks, rez,skriesim_db,sacensibas) values ('Knipšis Ilmars',12715,'','Talsu pauguraines Stirnu buks – 33 km/Lūsis ');</v>
      </c>
    </row>
    <row r="76" spans="1:15">
      <c r="A76" s="4" t="s">
        <v>394</v>
      </c>
      <c r="B76" t="s">
        <v>4990</v>
      </c>
      <c r="C76" t="s">
        <v>5149</v>
      </c>
      <c r="D76" t="s">
        <v>5451</v>
      </c>
      <c r="E76" t="s">
        <v>3540</v>
      </c>
      <c r="F76" t="s">
        <v>5106</v>
      </c>
      <c r="G76" s="3">
        <v>0.14837962962962961</v>
      </c>
      <c r="H76" s="3" t="s">
        <v>3624</v>
      </c>
      <c r="I76">
        <v>3</v>
      </c>
      <c r="J76">
        <v>33</v>
      </c>
      <c r="K76">
        <v>40</v>
      </c>
      <c r="L76">
        <f t="shared" si="8"/>
        <v>12820</v>
      </c>
      <c r="M76">
        <f t="shared" si="9"/>
        <v>485.73322932917313</v>
      </c>
      <c r="N76" t="str">
        <f t="shared" si="6"/>
        <v/>
      </c>
      <c r="O76" s="15" t="str">
        <f t="shared" si="7"/>
        <v>insert into noskrien_reit (dalibnieks, rez,skriesim_db,sacensibas) values ('Grīnvalds Ainārs',12820,'','Talsu pauguraines Stirnu buks – 33 km/Lūsis ');</v>
      </c>
    </row>
    <row r="77" spans="1:15">
      <c r="A77" s="4" t="s">
        <v>395</v>
      </c>
      <c r="B77" t="s">
        <v>6188</v>
      </c>
      <c r="C77" t="s">
        <v>6265</v>
      </c>
      <c r="D77" t="s">
        <v>5457</v>
      </c>
      <c r="E77" t="s">
        <v>3523</v>
      </c>
      <c r="F77" t="s">
        <v>5089</v>
      </c>
      <c r="G77" s="3">
        <v>0.14855324074074075</v>
      </c>
      <c r="H77" s="3" t="s">
        <v>3625</v>
      </c>
      <c r="I77">
        <v>3</v>
      </c>
      <c r="J77">
        <v>33</v>
      </c>
      <c r="K77">
        <v>55</v>
      </c>
      <c r="L77">
        <f t="shared" si="8"/>
        <v>12835</v>
      </c>
      <c r="M77">
        <f t="shared" si="9"/>
        <v>485.16556291390731</v>
      </c>
      <c r="N77" t="str">
        <f t="shared" si="6"/>
        <v/>
      </c>
      <c r="O77" s="15" t="str">
        <f t="shared" si="7"/>
        <v>insert into noskrien_reit (dalibnieks, rez,skriesim_db,sacensibas) values ('Klepere Aiva',12835,'','Talsu pauguraines Stirnu buks – 33 km/Lūsis ');</v>
      </c>
    </row>
    <row r="78" spans="1:15">
      <c r="A78" s="4" t="s">
        <v>396</v>
      </c>
      <c r="B78" t="s">
        <v>5218</v>
      </c>
      <c r="C78" t="s">
        <v>6293</v>
      </c>
      <c r="D78" t="s">
        <v>5451</v>
      </c>
      <c r="F78" t="s">
        <v>5087</v>
      </c>
      <c r="G78" s="3">
        <v>0.14855324074074075</v>
      </c>
      <c r="H78" s="3" t="s">
        <v>3625</v>
      </c>
      <c r="I78">
        <v>3</v>
      </c>
      <c r="J78">
        <v>33</v>
      </c>
      <c r="K78">
        <v>55</v>
      </c>
      <c r="L78">
        <f t="shared" si="8"/>
        <v>12835</v>
      </c>
      <c r="M78">
        <f t="shared" si="9"/>
        <v>485.16556291390731</v>
      </c>
      <c r="N78" t="str">
        <f t="shared" si="6"/>
        <v/>
      </c>
      <c r="O78" s="15" t="str">
        <f t="shared" si="7"/>
        <v>insert into noskrien_reit (dalibnieks, rez,skriesim_db,sacensibas) values ('Lunts Armands',12835,'','Talsu pauguraines Stirnu buks – 33 km/Lūsis ');</v>
      </c>
    </row>
    <row r="79" spans="1:15">
      <c r="A79" s="4" t="s">
        <v>397</v>
      </c>
      <c r="B79" t="s">
        <v>5590</v>
      </c>
      <c r="C79" t="s">
        <v>6282</v>
      </c>
      <c r="D79" t="s">
        <v>5457</v>
      </c>
      <c r="E79" t="s">
        <v>5088</v>
      </c>
      <c r="F79" t="s">
        <v>5089</v>
      </c>
      <c r="G79" s="3">
        <v>0.14857638888888888</v>
      </c>
      <c r="H79" s="3" t="s">
        <v>3626</v>
      </c>
      <c r="I79">
        <v>3</v>
      </c>
      <c r="J79">
        <v>33</v>
      </c>
      <c r="K79">
        <v>57</v>
      </c>
      <c r="L79">
        <f t="shared" si="8"/>
        <v>12837</v>
      </c>
      <c r="M79">
        <f t="shared" si="9"/>
        <v>485.08997429305913</v>
      </c>
      <c r="N79" t="str">
        <f t="shared" si="6"/>
        <v>y</v>
      </c>
      <c r="O79" s="15" t="str">
        <f t="shared" si="7"/>
        <v>insert into noskrien_reit (dalibnieks, rez,skriesim_db,sacensibas) values ('Zariņa Evita',12837,'y','Talsu pauguraines Stirnu buks – 33 km/Lūsis ');</v>
      </c>
    </row>
    <row r="80" spans="1:15">
      <c r="A80" s="4" t="s">
        <v>398</v>
      </c>
      <c r="B80" t="s">
        <v>5061</v>
      </c>
      <c r="C80" t="s">
        <v>5538</v>
      </c>
      <c r="D80" t="s">
        <v>5444</v>
      </c>
      <c r="E80" t="s">
        <v>5090</v>
      </c>
      <c r="F80" t="s">
        <v>5089</v>
      </c>
      <c r="G80" s="3">
        <v>0.14857638888888888</v>
      </c>
      <c r="H80" s="3" t="s">
        <v>3626</v>
      </c>
      <c r="I80">
        <v>3</v>
      </c>
      <c r="J80">
        <v>33</v>
      </c>
      <c r="K80">
        <v>57</v>
      </c>
      <c r="L80">
        <f t="shared" si="8"/>
        <v>12837</v>
      </c>
      <c r="M80">
        <f t="shared" si="9"/>
        <v>485.08997429305913</v>
      </c>
      <c r="N80" t="str">
        <f t="shared" si="6"/>
        <v/>
      </c>
      <c r="O80" s="15" t="str">
        <f t="shared" si="7"/>
        <v>insert into noskrien_reit (dalibnieks, rez,skriesim_db,sacensibas) values ('Pīlādzis Kaspars',12837,'','Talsu pauguraines Stirnu buks – 33 km/Lūsis ');</v>
      </c>
    </row>
    <row r="81" spans="1:15">
      <c r="A81" s="4" t="s">
        <v>399</v>
      </c>
      <c r="B81" t="s">
        <v>5008</v>
      </c>
      <c r="C81" t="s">
        <v>6242</v>
      </c>
      <c r="D81" t="s">
        <v>5444</v>
      </c>
      <c r="E81" t="s">
        <v>5088</v>
      </c>
      <c r="F81" t="s">
        <v>5102</v>
      </c>
      <c r="G81" s="3">
        <v>0.14896990740740743</v>
      </c>
      <c r="H81" s="3" t="s">
        <v>3627</v>
      </c>
      <c r="I81">
        <v>3</v>
      </c>
      <c r="J81">
        <v>34</v>
      </c>
      <c r="K81">
        <v>31</v>
      </c>
      <c r="L81">
        <f t="shared" si="8"/>
        <v>12871</v>
      </c>
      <c r="M81">
        <f t="shared" si="9"/>
        <v>483.80856188330353</v>
      </c>
      <c r="N81" t="str">
        <f t="shared" si="6"/>
        <v>y</v>
      </c>
      <c r="O81" s="15" t="str">
        <f t="shared" si="7"/>
        <v>insert into noskrien_reit (dalibnieks, rez,skriesim_db,sacensibas) values ('Bāliņš Andris',12871,'y','Talsu pauguraines Stirnu buks – 33 km/Lūsis ');</v>
      </c>
    </row>
    <row r="82" spans="1:15">
      <c r="A82" s="4" t="s">
        <v>400</v>
      </c>
      <c r="B82" t="s">
        <v>5005</v>
      </c>
      <c r="C82" t="s">
        <v>5020</v>
      </c>
      <c r="D82" t="s">
        <v>5444</v>
      </c>
      <c r="E82" t="s">
        <v>5088</v>
      </c>
      <c r="F82" t="s">
        <v>5089</v>
      </c>
      <c r="G82" s="3">
        <v>0.14945601851851853</v>
      </c>
      <c r="H82" s="3" t="s">
        <v>3628</v>
      </c>
      <c r="I82">
        <v>3</v>
      </c>
      <c r="J82">
        <v>35</v>
      </c>
      <c r="K82">
        <v>13</v>
      </c>
      <c r="L82">
        <f t="shared" si="8"/>
        <v>12913</v>
      </c>
      <c r="M82">
        <f t="shared" si="9"/>
        <v>482.23495702005732</v>
      </c>
      <c r="N82" t="str">
        <f t="shared" si="6"/>
        <v>y</v>
      </c>
      <c r="O82" s="15" t="str">
        <f t="shared" si="7"/>
        <v>insert into noskrien_reit (dalibnieks, rez,skriesim_db,sacensibas) values ('Pētersons Miks',12913,'y','Talsu pauguraines Stirnu buks – 33 km/Lūsis ');</v>
      </c>
    </row>
    <row r="83" spans="1:15">
      <c r="A83" s="4" t="s">
        <v>401</v>
      </c>
      <c r="B83" t="s">
        <v>4975</v>
      </c>
      <c r="C83" t="s">
        <v>5003</v>
      </c>
      <c r="D83" t="s">
        <v>5444</v>
      </c>
      <c r="E83" t="s">
        <v>5088</v>
      </c>
      <c r="F83" t="s">
        <v>5089</v>
      </c>
      <c r="G83" s="3">
        <v>0.1494675925925926</v>
      </c>
      <c r="H83" s="3" t="s">
        <v>3629</v>
      </c>
      <c r="I83">
        <v>3</v>
      </c>
      <c r="J83">
        <v>35</v>
      </c>
      <c r="K83">
        <v>14</v>
      </c>
      <c r="L83">
        <f t="shared" si="8"/>
        <v>12914</v>
      </c>
      <c r="M83">
        <f t="shared" si="9"/>
        <v>482.19761499148211</v>
      </c>
      <c r="N83" t="str">
        <f t="shared" si="6"/>
        <v>y</v>
      </c>
      <c r="O83" s="15" t="str">
        <f t="shared" si="7"/>
        <v>insert into noskrien_reit (dalibnieks, rez,skriesim_db,sacensibas) values ('Kalniņš Jānis',12914,'y','Talsu pauguraines Stirnu buks – 33 km/Lūsis ');</v>
      </c>
    </row>
    <row r="84" spans="1:15">
      <c r="A84" s="4" t="s">
        <v>402</v>
      </c>
      <c r="B84" t="s">
        <v>5248</v>
      </c>
      <c r="C84" t="s">
        <v>3491</v>
      </c>
      <c r="D84" t="s">
        <v>5444</v>
      </c>
      <c r="F84" t="s">
        <v>5087</v>
      </c>
      <c r="G84" s="3">
        <v>0.14951388888888889</v>
      </c>
      <c r="H84" s="3" t="s">
        <v>3630</v>
      </c>
      <c r="I84">
        <v>3</v>
      </c>
      <c r="J84">
        <v>35</v>
      </c>
      <c r="K84">
        <v>18</v>
      </c>
      <c r="L84">
        <f t="shared" si="8"/>
        <v>12918</v>
      </c>
      <c r="M84">
        <f t="shared" si="9"/>
        <v>482.04830469112864</v>
      </c>
      <c r="N84" t="str">
        <f t="shared" si="6"/>
        <v/>
      </c>
      <c r="O84" s="15" t="str">
        <f t="shared" si="7"/>
        <v>insert into noskrien_reit (dalibnieks, rez,skriesim_db,sacensibas) values ('Upītis Kalvis',12918,'','Talsu pauguraines Stirnu buks – 33 km/Lūsis ');</v>
      </c>
    </row>
    <row r="85" spans="1:15">
      <c r="A85" s="4" t="s">
        <v>403</v>
      </c>
      <c r="B85" t="s">
        <v>5134</v>
      </c>
      <c r="C85" t="s">
        <v>6397</v>
      </c>
      <c r="D85" t="s">
        <v>5444</v>
      </c>
      <c r="E85" t="s">
        <v>3531</v>
      </c>
      <c r="F85" t="s">
        <v>5089</v>
      </c>
      <c r="G85" s="3">
        <v>0.1502199074074074</v>
      </c>
      <c r="H85" s="3" t="s">
        <v>3631</v>
      </c>
      <c r="I85">
        <v>3</v>
      </c>
      <c r="J85">
        <v>36</v>
      </c>
      <c r="K85">
        <v>19</v>
      </c>
      <c r="L85">
        <f t="shared" si="8"/>
        <v>12979</v>
      </c>
      <c r="M85">
        <f t="shared" si="9"/>
        <v>479.78272594190616</v>
      </c>
      <c r="N85" t="str">
        <f t="shared" si="6"/>
        <v/>
      </c>
      <c r="O85" s="15" t="str">
        <f t="shared" si="7"/>
        <v>insert into noskrien_reit (dalibnieks, rez,skriesim_db,sacensibas) values ('Kosts Guntars',12979,'','Talsu pauguraines Stirnu buks – 33 km/Lūsis ');</v>
      </c>
    </row>
    <row r="86" spans="1:15">
      <c r="A86" s="4" t="s">
        <v>404</v>
      </c>
      <c r="B86" t="s">
        <v>5540</v>
      </c>
      <c r="C86" t="s">
        <v>5127</v>
      </c>
      <c r="D86" t="s">
        <v>5444</v>
      </c>
      <c r="E86" t="s">
        <v>5441</v>
      </c>
      <c r="F86" t="s">
        <v>6257</v>
      </c>
      <c r="G86" s="3">
        <v>0.15035879629629631</v>
      </c>
      <c r="H86" s="3" t="s">
        <v>2942</v>
      </c>
      <c r="I86">
        <v>3</v>
      </c>
      <c r="J86">
        <v>36</v>
      </c>
      <c r="K86">
        <v>31</v>
      </c>
      <c r="L86">
        <f t="shared" si="8"/>
        <v>12991</v>
      </c>
      <c r="M86">
        <f t="shared" si="9"/>
        <v>479.33954276037252</v>
      </c>
      <c r="N86" t="str">
        <f t="shared" si="6"/>
        <v/>
      </c>
      <c r="O86" s="15" t="str">
        <f t="shared" si="7"/>
        <v>insert into noskrien_reit (dalibnieks, rez,skriesim_db,sacensibas) values ('Ščedrovs Valentīns',12991,'','Talsu pauguraines Stirnu buks – 33 km/Lūsis ');</v>
      </c>
    </row>
    <row r="87" spans="1:15">
      <c r="A87" s="4" t="s">
        <v>405</v>
      </c>
      <c r="B87" t="s">
        <v>5122</v>
      </c>
      <c r="C87" t="s">
        <v>5224</v>
      </c>
      <c r="D87" t="s">
        <v>5442</v>
      </c>
      <c r="F87" t="s">
        <v>5089</v>
      </c>
      <c r="G87" s="3">
        <v>0.1504398148148148</v>
      </c>
      <c r="H87" s="3" t="s">
        <v>3632</v>
      </c>
      <c r="I87">
        <v>3</v>
      </c>
      <c r="J87">
        <v>36</v>
      </c>
      <c r="K87">
        <v>38</v>
      </c>
      <c r="L87">
        <f t="shared" si="8"/>
        <v>12998</v>
      </c>
      <c r="M87">
        <f t="shared" si="9"/>
        <v>479.08139713802126</v>
      </c>
      <c r="N87" t="str">
        <f t="shared" si="6"/>
        <v/>
      </c>
      <c r="O87" s="15" t="str">
        <f t="shared" si="7"/>
        <v>insert into noskrien_reit (dalibnieks, rez,skriesim_db,sacensibas) values ('Skorovs Reinis',12998,'','Talsu pauguraines Stirnu buks – 33 km/Lūsis ');</v>
      </c>
    </row>
    <row r="88" spans="1:15">
      <c r="A88" s="4" t="s">
        <v>406</v>
      </c>
      <c r="B88" t="s">
        <v>4948</v>
      </c>
      <c r="C88" t="s">
        <v>5011</v>
      </c>
      <c r="D88" t="s">
        <v>5444</v>
      </c>
      <c r="E88" t="s">
        <v>5088</v>
      </c>
      <c r="F88" t="s">
        <v>5102</v>
      </c>
      <c r="G88" s="3">
        <v>0.1504513888888889</v>
      </c>
      <c r="H88" s="3" t="s">
        <v>3633</v>
      </c>
      <c r="I88">
        <v>3</v>
      </c>
      <c r="J88">
        <v>36</v>
      </c>
      <c r="K88">
        <v>39</v>
      </c>
      <c r="L88">
        <f t="shared" si="8"/>
        <v>12999</v>
      </c>
      <c r="M88">
        <f t="shared" si="9"/>
        <v>479.04454188783751</v>
      </c>
      <c r="N88" t="str">
        <f t="shared" si="6"/>
        <v>y</v>
      </c>
      <c r="O88" s="15" t="str">
        <f t="shared" si="7"/>
        <v>insert into noskrien_reit (dalibnieks, rez,skriesim_db,sacensibas) values ('Bukšs Edgars',12999,'y','Talsu pauguraines Stirnu buks – 33 km/Lūsis ');</v>
      </c>
    </row>
    <row r="89" spans="1:15">
      <c r="A89" s="4" t="s">
        <v>407</v>
      </c>
      <c r="B89" t="s">
        <v>4963</v>
      </c>
      <c r="C89" t="s">
        <v>5070</v>
      </c>
      <c r="D89" t="s">
        <v>5451</v>
      </c>
      <c r="F89" t="s">
        <v>5089</v>
      </c>
      <c r="G89" s="3">
        <v>0.15084490740740741</v>
      </c>
      <c r="H89" s="3" t="s">
        <v>3634</v>
      </c>
      <c r="I89">
        <v>3</v>
      </c>
      <c r="J89">
        <v>37</v>
      </c>
      <c r="K89">
        <v>13</v>
      </c>
      <c r="L89">
        <f t="shared" si="8"/>
        <v>13033</v>
      </c>
      <c r="M89">
        <f t="shared" si="9"/>
        <v>477.79482851223815</v>
      </c>
      <c r="N89" t="str">
        <f t="shared" si="6"/>
        <v/>
      </c>
      <c r="O89" s="15" t="str">
        <f t="shared" si="7"/>
        <v>insert into noskrien_reit (dalibnieks, rez,skriesim_db,sacensibas) values ('Beks Aigars',13033,'','Talsu pauguraines Stirnu buks – 33 km/Lūsis ');</v>
      </c>
    </row>
    <row r="90" spans="1:15">
      <c r="A90" s="4" t="s">
        <v>408</v>
      </c>
      <c r="B90" t="s">
        <v>4990</v>
      </c>
      <c r="C90" t="s">
        <v>4998</v>
      </c>
      <c r="D90" t="s">
        <v>5444</v>
      </c>
      <c r="E90" t="s">
        <v>5098</v>
      </c>
      <c r="F90" t="s">
        <v>5089</v>
      </c>
      <c r="G90" s="3">
        <v>0.15100694444444443</v>
      </c>
      <c r="H90" s="3" t="s">
        <v>3635</v>
      </c>
      <c r="I90">
        <v>3</v>
      </c>
      <c r="J90">
        <v>37</v>
      </c>
      <c r="K90">
        <v>27</v>
      </c>
      <c r="L90">
        <f t="shared" si="8"/>
        <v>13047</v>
      </c>
      <c r="M90">
        <f t="shared" si="9"/>
        <v>477.28213382386753</v>
      </c>
      <c r="N90" t="str">
        <f t="shared" si="6"/>
        <v/>
      </c>
      <c r="O90" s="15" t="str">
        <f t="shared" si="7"/>
        <v>insert into noskrien_reit (dalibnieks, rez,skriesim_db,sacensibas) values ('Kumpiņš Ainārs',13047,'','Talsu pauguraines Stirnu buks – 33 km/Lūsis ');</v>
      </c>
    </row>
    <row r="91" spans="1:15">
      <c r="A91" s="4" t="s">
        <v>409</v>
      </c>
      <c r="B91" t="s">
        <v>5214</v>
      </c>
      <c r="C91" t="s">
        <v>5215</v>
      </c>
      <c r="D91" t="s">
        <v>5474</v>
      </c>
      <c r="E91" t="s">
        <v>5313</v>
      </c>
      <c r="F91" t="s">
        <v>5096</v>
      </c>
      <c r="G91" s="3">
        <v>0.15118055555555557</v>
      </c>
      <c r="H91" s="3" t="s">
        <v>3636</v>
      </c>
      <c r="I91">
        <v>3</v>
      </c>
      <c r="J91">
        <v>37</v>
      </c>
      <c r="K91">
        <v>42</v>
      </c>
      <c r="L91">
        <f t="shared" si="8"/>
        <v>13062</v>
      </c>
      <c r="M91">
        <f t="shared" si="9"/>
        <v>476.73403766651353</v>
      </c>
      <c r="N91" t="str">
        <f t="shared" si="6"/>
        <v/>
      </c>
      <c r="O91" s="15" t="str">
        <f t="shared" si="7"/>
        <v>insert into noskrien_reit (dalibnieks, rez,skriesim_db,sacensibas) values ('Joce Ludmila',13062,'','Talsu pauguraines Stirnu buks – 33 km/Lūsis ');</v>
      </c>
    </row>
    <row r="92" spans="1:15">
      <c r="A92" s="4" t="s">
        <v>410</v>
      </c>
      <c r="B92" t="s">
        <v>4963</v>
      </c>
      <c r="C92" t="s">
        <v>5529</v>
      </c>
      <c r="D92" t="s">
        <v>5444</v>
      </c>
      <c r="E92" t="s">
        <v>5448</v>
      </c>
      <c r="F92" t="s">
        <v>5089</v>
      </c>
      <c r="G92" s="3">
        <v>0.1517361111111111</v>
      </c>
      <c r="H92" s="3" t="s">
        <v>3637</v>
      </c>
      <c r="I92">
        <v>3</v>
      </c>
      <c r="J92">
        <v>38</v>
      </c>
      <c r="K92">
        <v>30</v>
      </c>
      <c r="L92">
        <f t="shared" si="8"/>
        <v>13110</v>
      </c>
      <c r="M92">
        <f t="shared" si="9"/>
        <v>474.98855835240272</v>
      </c>
      <c r="N92" t="str">
        <f t="shared" si="6"/>
        <v/>
      </c>
      <c r="O92" s="15" t="str">
        <f t="shared" si="7"/>
        <v>insert into noskrien_reit (dalibnieks, rez,skriesim_db,sacensibas) values ('Kokins Aigars',13110,'','Talsu pauguraines Stirnu buks – 33 km/Lūsis ');</v>
      </c>
    </row>
    <row r="93" spans="1:15">
      <c r="A93" s="4" t="s">
        <v>411</v>
      </c>
      <c r="B93" t="s">
        <v>5066</v>
      </c>
      <c r="C93" t="s">
        <v>5067</v>
      </c>
      <c r="D93" t="s">
        <v>5444</v>
      </c>
      <c r="F93" t="s">
        <v>6246</v>
      </c>
      <c r="G93" s="3">
        <v>0.15208333333333332</v>
      </c>
      <c r="H93" s="3" t="s">
        <v>3638</v>
      </c>
      <c r="I93">
        <v>3</v>
      </c>
      <c r="J93">
        <v>39</v>
      </c>
      <c r="K93">
        <v>0</v>
      </c>
      <c r="L93">
        <f t="shared" si="8"/>
        <v>13140</v>
      </c>
      <c r="M93">
        <f t="shared" si="9"/>
        <v>473.90410958904113</v>
      </c>
      <c r="N93" t="str">
        <f t="shared" si="6"/>
        <v/>
      </c>
      <c r="O93" s="15" t="str">
        <f t="shared" si="7"/>
        <v>insert into noskrien_reit (dalibnieks, rez,skriesim_db,sacensibas) values ('Pormeisters Uldis',13140,'','Talsu pauguraines Stirnu buks – 33 km/Lūsis ');</v>
      </c>
    </row>
    <row r="94" spans="1:15">
      <c r="A94" s="4" t="s">
        <v>412</v>
      </c>
      <c r="B94" t="s">
        <v>5299</v>
      </c>
      <c r="C94" t="s">
        <v>6261</v>
      </c>
      <c r="D94" t="s">
        <v>5457</v>
      </c>
      <c r="F94" t="s">
        <v>5106</v>
      </c>
      <c r="G94" s="3">
        <v>0.15238425925925925</v>
      </c>
      <c r="H94" s="3" t="s">
        <v>3639</v>
      </c>
      <c r="I94">
        <v>3</v>
      </c>
      <c r="J94">
        <v>39</v>
      </c>
      <c r="K94">
        <v>26</v>
      </c>
      <c r="L94">
        <f t="shared" si="8"/>
        <v>13166</v>
      </c>
      <c r="M94">
        <f t="shared" si="9"/>
        <v>472.96825155704084</v>
      </c>
      <c r="N94" t="str">
        <f t="shared" si="6"/>
        <v/>
      </c>
      <c r="O94" s="15" t="str">
        <f t="shared" si="7"/>
        <v>insert into noskrien_reit (dalibnieks, rez,skriesim_db,sacensibas) values ('Vate Evija',13166,'','Talsu pauguraines Stirnu buks – 33 km/Lūsis ');</v>
      </c>
    </row>
    <row r="95" spans="1:15">
      <c r="A95" s="4" t="s">
        <v>413</v>
      </c>
      <c r="B95" t="s">
        <v>5008</v>
      </c>
      <c r="C95" t="s">
        <v>4940</v>
      </c>
      <c r="D95" t="s">
        <v>5444</v>
      </c>
      <c r="E95" t="s">
        <v>5461</v>
      </c>
      <c r="F95" t="s">
        <v>5184</v>
      </c>
      <c r="G95" s="3">
        <v>0.15278935185185186</v>
      </c>
      <c r="H95" s="3" t="s">
        <v>3640</v>
      </c>
      <c r="I95">
        <v>3</v>
      </c>
      <c r="J95">
        <v>40</v>
      </c>
      <c r="K95">
        <v>1</v>
      </c>
      <c r="L95">
        <f t="shared" si="8"/>
        <v>13201</v>
      </c>
      <c r="M95">
        <f t="shared" si="9"/>
        <v>471.71426407090371</v>
      </c>
      <c r="N95" t="str">
        <f t="shared" si="6"/>
        <v/>
      </c>
      <c r="O95" s="15" t="str">
        <f t="shared" si="7"/>
        <v>insert into noskrien_reit (dalibnieks, rez,skriesim_db,sacensibas) values ('Limanāns Andris',13201,'','Talsu pauguraines Stirnu buks – 33 km/Lūsis ');</v>
      </c>
    </row>
    <row r="96" spans="1:15">
      <c r="A96" s="4" t="s">
        <v>414</v>
      </c>
      <c r="B96" t="s">
        <v>4975</v>
      </c>
      <c r="C96" t="s">
        <v>3541</v>
      </c>
      <c r="D96" t="s">
        <v>5444</v>
      </c>
      <c r="E96" t="s">
        <v>5473</v>
      </c>
      <c r="F96" t="s">
        <v>5089</v>
      </c>
      <c r="G96" s="3">
        <v>0.15331018518518519</v>
      </c>
      <c r="H96" s="3" t="s">
        <v>3641</v>
      </c>
      <c r="I96">
        <v>3</v>
      </c>
      <c r="J96">
        <v>40</v>
      </c>
      <c r="K96">
        <v>46</v>
      </c>
      <c r="L96">
        <f t="shared" si="8"/>
        <v>13246</v>
      </c>
      <c r="M96">
        <f t="shared" si="9"/>
        <v>470.1117318435754</v>
      </c>
      <c r="N96" t="str">
        <f t="shared" si="6"/>
        <v/>
      </c>
      <c r="O96" s="15" t="str">
        <f t="shared" si="7"/>
        <v>insert into noskrien_reit (dalibnieks, rez,skriesim_db,sacensibas) values ('Kes Jānis',13246,'','Talsu pauguraines Stirnu buks – 33 km/Lūsis ');</v>
      </c>
    </row>
    <row r="97" spans="1:15">
      <c r="A97" s="4" t="s">
        <v>415</v>
      </c>
      <c r="B97" t="s">
        <v>5577</v>
      </c>
      <c r="C97" t="s">
        <v>5023</v>
      </c>
      <c r="D97" t="s">
        <v>5451</v>
      </c>
      <c r="E97" t="s">
        <v>6262</v>
      </c>
      <c r="F97" t="s">
        <v>6263</v>
      </c>
      <c r="G97" s="3">
        <v>0.1537152777777778</v>
      </c>
      <c r="H97" s="3" t="s">
        <v>3642</v>
      </c>
      <c r="I97">
        <v>3</v>
      </c>
      <c r="J97">
        <v>41</v>
      </c>
      <c r="K97">
        <v>21</v>
      </c>
      <c r="L97">
        <f t="shared" si="8"/>
        <v>13281</v>
      </c>
      <c r="M97">
        <f t="shared" si="9"/>
        <v>468.87282584142764</v>
      </c>
      <c r="N97" t="str">
        <f t="shared" si="6"/>
        <v/>
      </c>
      <c r="O97" s="15" t="str">
        <f t="shared" si="7"/>
        <v>insert into noskrien_reit (dalibnieks, rez,skriesim_db,sacensibas) values ('Liepiņš Modris',13281,'','Talsu pauguraines Stirnu buks – 33 km/Lūsis ');</v>
      </c>
    </row>
    <row r="98" spans="1:15">
      <c r="A98" s="4" t="s">
        <v>416</v>
      </c>
      <c r="B98" t="s">
        <v>5007</v>
      </c>
      <c r="C98" t="s">
        <v>6264</v>
      </c>
      <c r="D98" t="s">
        <v>5451</v>
      </c>
      <c r="E98" t="s">
        <v>5470</v>
      </c>
      <c r="F98" t="s">
        <v>5470</v>
      </c>
      <c r="G98" s="3">
        <v>0.15410879629629629</v>
      </c>
      <c r="H98" s="3" t="s">
        <v>3643</v>
      </c>
      <c r="I98">
        <v>3</v>
      </c>
      <c r="J98">
        <v>41</v>
      </c>
      <c r="K98">
        <v>55</v>
      </c>
      <c r="L98">
        <f t="shared" si="8"/>
        <v>13315</v>
      </c>
      <c r="M98">
        <f t="shared" si="9"/>
        <v>467.67555388659412</v>
      </c>
      <c r="N98" t="str">
        <f t="shared" ref="N98:N129" si="10">IF(E98="vsk noskrien","y","")</f>
        <v/>
      </c>
      <c r="O98" s="15" t="str">
        <f t="shared" ref="O98:O129" si="11">CONCATENATE("insert into noskrien_reit (dalibnieks, rez,skriesim_db,sacensibas) values ('",C98," ",B98,"',",L98,",'",N98,"','",$O$1,"');")</f>
        <v>insert into noskrien_reit (dalibnieks, rez,skriesim_db,sacensibas) values ('Vijgriezis Guntis',13315,'','Talsu pauguraines Stirnu buks – 33 km/Lūsis ');</v>
      </c>
    </row>
    <row r="99" spans="1:15">
      <c r="A99" s="4" t="s">
        <v>417</v>
      </c>
      <c r="B99" t="s">
        <v>4948</v>
      </c>
      <c r="C99" t="s">
        <v>5046</v>
      </c>
      <c r="D99" t="s">
        <v>5444</v>
      </c>
      <c r="E99" t="s">
        <v>5088</v>
      </c>
      <c r="F99" t="s">
        <v>5089</v>
      </c>
      <c r="G99" s="3">
        <v>0.15416666666666667</v>
      </c>
      <c r="H99" s="3" t="s">
        <v>3644</v>
      </c>
      <c r="I99">
        <v>3</v>
      </c>
      <c r="J99">
        <v>42</v>
      </c>
      <c r="K99">
        <v>0</v>
      </c>
      <c r="L99">
        <f t="shared" si="8"/>
        <v>13320</v>
      </c>
      <c r="M99">
        <f t="shared" si="9"/>
        <v>467.50000000000006</v>
      </c>
      <c r="N99" t="str">
        <f t="shared" si="10"/>
        <v>y</v>
      </c>
      <c r="O99" s="15" t="str">
        <f t="shared" si="11"/>
        <v>insert into noskrien_reit (dalibnieks, rez,skriesim_db,sacensibas) values ('Ābelītis Edgars',13320,'y','Talsu pauguraines Stirnu buks – 33 km/Lūsis ');</v>
      </c>
    </row>
    <row r="100" spans="1:15">
      <c r="A100" s="4" t="s">
        <v>418</v>
      </c>
      <c r="B100" t="s">
        <v>5012</v>
      </c>
      <c r="C100" t="s">
        <v>6291</v>
      </c>
      <c r="D100" t="s">
        <v>5451</v>
      </c>
      <c r="E100" t="s">
        <v>5485</v>
      </c>
      <c r="F100" t="s">
        <v>5097</v>
      </c>
      <c r="G100" s="3">
        <v>0.15527777777777776</v>
      </c>
      <c r="H100" s="3" t="s">
        <v>3645</v>
      </c>
      <c r="I100">
        <v>3</v>
      </c>
      <c r="J100">
        <v>43</v>
      </c>
      <c r="K100">
        <v>36</v>
      </c>
      <c r="L100">
        <f t="shared" si="8"/>
        <v>13416</v>
      </c>
      <c r="M100">
        <f t="shared" si="9"/>
        <v>464.15474060822896</v>
      </c>
      <c r="N100" t="str">
        <f t="shared" si="10"/>
        <v/>
      </c>
      <c r="O100" s="15" t="str">
        <f t="shared" si="11"/>
        <v>insert into noskrien_reit (dalibnieks, rez,skriesim_db,sacensibas) values ('Dūdiņš Dzintars',13416,'','Talsu pauguraines Stirnu buks – 33 km/Lūsis ');</v>
      </c>
    </row>
    <row r="101" spans="1:15">
      <c r="A101" s="4" t="s">
        <v>419</v>
      </c>
      <c r="B101" t="s">
        <v>5120</v>
      </c>
      <c r="C101" t="s">
        <v>6253</v>
      </c>
      <c r="D101" t="s">
        <v>5444</v>
      </c>
      <c r="E101" t="s">
        <v>3542</v>
      </c>
      <c r="F101" t="s">
        <v>5089</v>
      </c>
      <c r="G101" s="3">
        <v>0.15564814814814815</v>
      </c>
      <c r="H101" s="3" t="s">
        <v>2959</v>
      </c>
      <c r="I101">
        <v>3</v>
      </c>
      <c r="J101">
        <v>44</v>
      </c>
      <c r="K101">
        <v>8</v>
      </c>
      <c r="L101">
        <f t="shared" si="8"/>
        <v>13448</v>
      </c>
      <c r="M101">
        <f t="shared" si="9"/>
        <v>463.05026769779892</v>
      </c>
      <c r="N101" t="str">
        <f t="shared" si="10"/>
        <v/>
      </c>
      <c r="O101" s="15" t="str">
        <f t="shared" si="11"/>
        <v>insert into noskrien_reit (dalibnieks, rez,skriesim_db,sacensibas) values ('Tumašs Mareks',13448,'','Talsu pauguraines Stirnu buks – 33 km/Lūsis ');</v>
      </c>
    </row>
    <row r="102" spans="1:15">
      <c r="A102" s="4" t="s">
        <v>420</v>
      </c>
      <c r="B102" t="s">
        <v>4990</v>
      </c>
      <c r="C102" t="s">
        <v>6289</v>
      </c>
      <c r="D102" t="s">
        <v>5451</v>
      </c>
      <c r="E102" t="s">
        <v>5088</v>
      </c>
      <c r="F102" t="s">
        <v>6290</v>
      </c>
      <c r="G102" s="3">
        <v>0.15564814814814815</v>
      </c>
      <c r="H102" s="3" t="s">
        <v>2959</v>
      </c>
      <c r="I102">
        <v>3</v>
      </c>
      <c r="J102">
        <v>44</v>
      </c>
      <c r="K102">
        <v>8</v>
      </c>
      <c r="L102">
        <f t="shared" si="8"/>
        <v>13448</v>
      </c>
      <c r="M102">
        <f t="shared" si="9"/>
        <v>463.05026769779892</v>
      </c>
      <c r="N102" t="str">
        <f t="shared" si="10"/>
        <v>y</v>
      </c>
      <c r="O102" s="15" t="str">
        <f t="shared" si="11"/>
        <v>insert into noskrien_reit (dalibnieks, rez,skriesim_db,sacensibas) values ('Arnicāns Ainārs',13448,'y','Talsu pauguraines Stirnu buks – 33 km/Lūsis ');</v>
      </c>
    </row>
    <row r="103" spans="1:15">
      <c r="A103" s="4" t="s">
        <v>421</v>
      </c>
      <c r="B103" t="s">
        <v>5286</v>
      </c>
      <c r="C103" t="s">
        <v>5123</v>
      </c>
      <c r="D103" t="s">
        <v>5444</v>
      </c>
      <c r="F103" t="s">
        <v>5089</v>
      </c>
      <c r="G103" s="3">
        <v>0.1560300925925926</v>
      </c>
      <c r="H103" s="3" t="s">
        <v>3646</v>
      </c>
      <c r="I103">
        <v>3</v>
      </c>
      <c r="J103">
        <v>44</v>
      </c>
      <c r="K103">
        <v>41</v>
      </c>
      <c r="L103">
        <f t="shared" si="8"/>
        <v>13481</v>
      </c>
      <c r="M103">
        <f t="shared" si="9"/>
        <v>461.91677175283729</v>
      </c>
      <c r="N103" t="str">
        <f t="shared" si="10"/>
        <v/>
      </c>
      <c r="O103" s="15" t="str">
        <f t="shared" si="11"/>
        <v>insert into noskrien_reit (dalibnieks, rez,skriesim_db,sacensibas) values ('Liepa Agris',13481,'','Talsu pauguraines Stirnu buks – 33 km/Lūsis ');</v>
      </c>
    </row>
    <row r="104" spans="1:15">
      <c r="A104" s="4" t="s">
        <v>422</v>
      </c>
      <c r="B104" t="s">
        <v>5247</v>
      </c>
      <c r="C104" t="s">
        <v>5533</v>
      </c>
      <c r="D104" t="s">
        <v>5444</v>
      </c>
      <c r="E104" t="s">
        <v>5480</v>
      </c>
      <c r="F104" t="s">
        <v>5089</v>
      </c>
      <c r="G104" s="3">
        <v>0.15613425925925925</v>
      </c>
      <c r="H104" s="3" t="s">
        <v>3647</v>
      </c>
      <c r="I104">
        <v>3</v>
      </c>
      <c r="J104">
        <v>44</v>
      </c>
      <c r="K104">
        <v>50</v>
      </c>
      <c r="L104">
        <f t="shared" si="8"/>
        <v>13490</v>
      </c>
      <c r="M104">
        <f t="shared" si="9"/>
        <v>461.60859896219421</v>
      </c>
      <c r="N104" t="str">
        <f t="shared" si="10"/>
        <v/>
      </c>
      <c r="O104" s="15" t="str">
        <f t="shared" si="11"/>
        <v>insert into noskrien_reit (dalibnieks, rez,skriesim_db,sacensibas) values ('Borovskis Gvido',13490,'','Talsu pauguraines Stirnu buks – 33 km/Lūsis ');</v>
      </c>
    </row>
    <row r="105" spans="1:15">
      <c r="A105" s="4" t="s">
        <v>423</v>
      </c>
      <c r="B105" t="s">
        <v>4960</v>
      </c>
      <c r="C105" t="s">
        <v>6523</v>
      </c>
      <c r="D105" t="s">
        <v>5444</v>
      </c>
      <c r="F105" t="s">
        <v>5089</v>
      </c>
      <c r="G105" s="3">
        <v>0.15618055555555554</v>
      </c>
      <c r="H105" s="3" t="s">
        <v>3648</v>
      </c>
      <c r="I105">
        <v>3</v>
      </c>
      <c r="J105">
        <v>44</v>
      </c>
      <c r="K105">
        <v>54</v>
      </c>
      <c r="L105">
        <f t="shared" si="8"/>
        <v>13494</v>
      </c>
      <c r="M105">
        <f t="shared" si="9"/>
        <v>461.47176522899065</v>
      </c>
      <c r="N105" t="str">
        <f t="shared" si="10"/>
        <v/>
      </c>
      <c r="O105" s="15" t="str">
        <f t="shared" si="11"/>
        <v>insert into noskrien_reit (dalibnieks, rez,skriesim_db,sacensibas) values ('Skuja Māris',13494,'','Talsu pauguraines Stirnu buks – 33 km/Lūsis ');</v>
      </c>
    </row>
    <row r="106" spans="1:15">
      <c r="A106" s="4" t="s">
        <v>424</v>
      </c>
      <c r="B106" t="s">
        <v>5583</v>
      </c>
      <c r="C106" t="s">
        <v>6303</v>
      </c>
      <c r="D106" t="s">
        <v>5444</v>
      </c>
      <c r="F106" t="s">
        <v>5094</v>
      </c>
      <c r="G106" s="3">
        <v>0.15645833333333334</v>
      </c>
      <c r="H106" s="3" t="s">
        <v>3649</v>
      </c>
      <c r="I106">
        <v>3</v>
      </c>
      <c r="J106">
        <v>45</v>
      </c>
      <c r="K106">
        <v>18</v>
      </c>
      <c r="L106">
        <f t="shared" si="8"/>
        <v>13518</v>
      </c>
      <c r="M106">
        <f t="shared" si="9"/>
        <v>460.65246338215718</v>
      </c>
      <c r="N106" t="str">
        <f t="shared" si="10"/>
        <v/>
      </c>
      <c r="O106" s="15" t="str">
        <f t="shared" si="11"/>
        <v>insert into noskrien_reit (dalibnieks, rez,skriesim_db,sacensibas) values ('Neijs Krišjānis',13518,'','Talsu pauguraines Stirnu buks – 33 km/Lūsis ');</v>
      </c>
    </row>
    <row r="107" spans="1:15">
      <c r="A107" s="4" t="s">
        <v>425</v>
      </c>
      <c r="B107" t="s">
        <v>5210</v>
      </c>
      <c r="C107" t="s">
        <v>6182</v>
      </c>
      <c r="D107" t="s">
        <v>5444</v>
      </c>
      <c r="F107" t="s">
        <v>5089</v>
      </c>
      <c r="G107" s="3">
        <v>0.1567361111111111</v>
      </c>
      <c r="H107" s="3" t="s">
        <v>3650</v>
      </c>
      <c r="I107">
        <v>3</v>
      </c>
      <c r="J107">
        <v>45</v>
      </c>
      <c r="K107">
        <v>42</v>
      </c>
      <c r="L107">
        <f t="shared" si="8"/>
        <v>13542</v>
      </c>
      <c r="M107">
        <f t="shared" si="9"/>
        <v>459.8360655737705</v>
      </c>
      <c r="N107" t="str">
        <f t="shared" si="10"/>
        <v/>
      </c>
      <c r="O107" s="15" t="str">
        <f t="shared" si="11"/>
        <v>insert into noskrien_reit (dalibnieks, rez,skriesim_db,sacensibas) values ('Atteka Arnis',13542,'','Talsu pauguraines Stirnu buks – 33 km/Lūsis ');</v>
      </c>
    </row>
    <row r="108" spans="1:15">
      <c r="A108" s="4" t="s">
        <v>426</v>
      </c>
      <c r="B108" t="s">
        <v>6284</v>
      </c>
      <c r="C108" t="s">
        <v>6285</v>
      </c>
      <c r="D108" t="s">
        <v>5488</v>
      </c>
      <c r="E108" t="s">
        <v>5489</v>
      </c>
      <c r="F108" t="s">
        <v>6286</v>
      </c>
      <c r="G108" s="3">
        <v>0.1570138888888889</v>
      </c>
      <c r="H108" s="3" t="s">
        <v>3651</v>
      </c>
      <c r="I108">
        <v>3</v>
      </c>
      <c r="J108">
        <v>46</v>
      </c>
      <c r="K108">
        <v>6</v>
      </c>
      <c r="L108">
        <f t="shared" si="8"/>
        <v>13566</v>
      </c>
      <c r="M108">
        <f t="shared" si="9"/>
        <v>459.02255639097746</v>
      </c>
      <c r="N108" t="str">
        <f t="shared" si="10"/>
        <v/>
      </c>
      <c r="O108" s="15" t="str">
        <f t="shared" si="11"/>
        <v>insert into noskrien_reit (dalibnieks, rez,skriesim_db,sacensibas) values ('Kukk Kaidi-Keir',13566,'','Talsu pauguraines Stirnu buks – 33 km/Lūsis ');</v>
      </c>
    </row>
    <row r="109" spans="1:15">
      <c r="A109" s="4" t="s">
        <v>427</v>
      </c>
      <c r="B109" t="s">
        <v>6287</v>
      </c>
      <c r="C109" t="s">
        <v>6288</v>
      </c>
      <c r="D109" t="s">
        <v>5442</v>
      </c>
      <c r="F109" t="s">
        <v>6286</v>
      </c>
      <c r="G109" s="3">
        <v>0.1570138888888889</v>
      </c>
      <c r="H109" s="3" t="s">
        <v>3651</v>
      </c>
      <c r="I109">
        <v>3</v>
      </c>
      <c r="J109">
        <v>46</v>
      </c>
      <c r="K109">
        <v>6</v>
      </c>
      <c r="L109">
        <f t="shared" si="8"/>
        <v>13566</v>
      </c>
      <c r="M109">
        <f t="shared" si="9"/>
        <v>459.02255639097746</v>
      </c>
      <c r="N109" t="str">
        <f t="shared" si="10"/>
        <v/>
      </c>
      <c r="O109" s="15" t="str">
        <f t="shared" si="11"/>
        <v>insert into noskrien_reit (dalibnieks, rez,skriesim_db,sacensibas) values ('Kask Oliver',13566,'','Talsu pauguraines Stirnu buks – 33 km/Lūsis ');</v>
      </c>
    </row>
    <row r="110" spans="1:15">
      <c r="A110" s="4" t="s">
        <v>428</v>
      </c>
      <c r="B110" t="s">
        <v>5293</v>
      </c>
      <c r="C110" t="s">
        <v>5582</v>
      </c>
      <c r="D110" t="s">
        <v>5457</v>
      </c>
      <c r="F110" t="s">
        <v>5089</v>
      </c>
      <c r="G110" s="3">
        <v>0.15714120370370369</v>
      </c>
      <c r="H110" s="3" t="s">
        <v>3652</v>
      </c>
      <c r="I110">
        <v>3</v>
      </c>
      <c r="J110">
        <v>46</v>
      </c>
      <c r="K110">
        <v>17</v>
      </c>
      <c r="L110">
        <f t="shared" si="8"/>
        <v>13577</v>
      </c>
      <c r="M110">
        <f t="shared" si="9"/>
        <v>458.65065920306398</v>
      </c>
      <c r="N110" t="str">
        <f t="shared" si="10"/>
        <v/>
      </c>
      <c r="O110" s="15" t="str">
        <f t="shared" si="11"/>
        <v>insert into noskrien_reit (dalibnieks, rez,skriesim_db,sacensibas) values ('Gulbe Inese',13577,'','Talsu pauguraines Stirnu buks – 33 km/Lūsis ');</v>
      </c>
    </row>
    <row r="111" spans="1:15">
      <c r="A111" s="4" t="s">
        <v>429</v>
      </c>
      <c r="B111" t="s">
        <v>5012</v>
      </c>
      <c r="C111" t="s">
        <v>5236</v>
      </c>
      <c r="D111" t="s">
        <v>5460</v>
      </c>
      <c r="E111" t="s">
        <v>5311</v>
      </c>
      <c r="F111" t="s">
        <v>5089</v>
      </c>
      <c r="G111" s="3">
        <v>0.15769675925925927</v>
      </c>
      <c r="H111" s="3" t="s">
        <v>3653</v>
      </c>
      <c r="I111">
        <v>3</v>
      </c>
      <c r="J111">
        <v>47</v>
      </c>
      <c r="K111">
        <v>5</v>
      </c>
      <c r="L111">
        <f t="shared" si="8"/>
        <v>13625</v>
      </c>
      <c r="M111">
        <f t="shared" si="9"/>
        <v>457.03486238532116</v>
      </c>
      <c r="N111" t="str">
        <f t="shared" si="10"/>
        <v/>
      </c>
      <c r="O111" s="15" t="str">
        <f t="shared" si="11"/>
        <v>insert into noskrien_reit (dalibnieks, rez,skriesim_db,sacensibas) values ('Lūsis Dzintars',13625,'','Talsu pauguraines Stirnu buks – 33 km/Lūsis ');</v>
      </c>
    </row>
    <row r="112" spans="1:15">
      <c r="A112" s="4" t="s">
        <v>430</v>
      </c>
      <c r="B112" t="s">
        <v>5073</v>
      </c>
      <c r="C112" t="s">
        <v>6256</v>
      </c>
      <c r="D112" t="s">
        <v>5457</v>
      </c>
      <c r="F112" t="s">
        <v>5089</v>
      </c>
      <c r="G112" s="3">
        <v>0.15795138888888891</v>
      </c>
      <c r="H112" s="3" t="s">
        <v>3654</v>
      </c>
      <c r="I112">
        <v>3</v>
      </c>
      <c r="J112">
        <v>47</v>
      </c>
      <c r="K112">
        <v>27</v>
      </c>
      <c r="L112">
        <f t="shared" si="8"/>
        <v>13647</v>
      </c>
      <c r="M112">
        <f t="shared" si="9"/>
        <v>456.29808749175641</v>
      </c>
      <c r="N112" t="str">
        <f t="shared" si="10"/>
        <v/>
      </c>
      <c r="O112" s="15" t="str">
        <f t="shared" si="11"/>
        <v>insert into noskrien_reit (dalibnieks, rez,skriesim_db,sacensibas) values ('Poriņa Ieva',13647,'','Talsu pauguraines Stirnu buks – 33 km/Lūsis ');</v>
      </c>
    </row>
    <row r="113" spans="1:15">
      <c r="A113" s="4" t="s">
        <v>431</v>
      </c>
      <c r="B113" t="s">
        <v>5002</v>
      </c>
      <c r="C113" t="s">
        <v>5142</v>
      </c>
      <c r="D113" t="s">
        <v>5444</v>
      </c>
      <c r="F113" t="s">
        <v>5186</v>
      </c>
      <c r="G113" s="3">
        <v>0.1582638888888889</v>
      </c>
      <c r="H113" s="3" t="s">
        <v>3655</v>
      </c>
      <c r="I113">
        <v>3</v>
      </c>
      <c r="J113">
        <v>47</v>
      </c>
      <c r="K113">
        <v>54</v>
      </c>
      <c r="L113">
        <f t="shared" si="8"/>
        <v>13674</v>
      </c>
      <c r="M113">
        <f t="shared" si="9"/>
        <v>455.3971039929794</v>
      </c>
      <c r="N113" t="str">
        <f t="shared" si="10"/>
        <v/>
      </c>
      <c r="O113" s="15" t="str">
        <f t="shared" si="11"/>
        <v>insert into noskrien_reit (dalibnieks, rez,skriesim_db,sacensibas) values ('Bērziņš Gints',13674,'','Talsu pauguraines Stirnu buks – 33 km/Lūsis ');</v>
      </c>
    </row>
    <row r="114" spans="1:15">
      <c r="A114" s="4" t="s">
        <v>432</v>
      </c>
      <c r="B114" t="s">
        <v>5037</v>
      </c>
      <c r="C114" t="s">
        <v>5333</v>
      </c>
      <c r="D114" t="s">
        <v>5457</v>
      </c>
      <c r="E114" t="s">
        <v>5088</v>
      </c>
      <c r="F114" t="s">
        <v>5097</v>
      </c>
      <c r="G114" s="3">
        <v>0.1587847222222222</v>
      </c>
      <c r="H114" s="3" t="s">
        <v>3656</v>
      </c>
      <c r="I114">
        <v>3</v>
      </c>
      <c r="J114">
        <v>48</v>
      </c>
      <c r="K114">
        <v>39</v>
      </c>
      <c r="L114">
        <f t="shared" si="8"/>
        <v>13719</v>
      </c>
      <c r="M114">
        <f t="shared" si="9"/>
        <v>453.90334572490707</v>
      </c>
      <c r="N114" t="str">
        <f t="shared" si="10"/>
        <v>y</v>
      </c>
      <c r="O114" s="15" t="str">
        <f t="shared" si="11"/>
        <v>insert into noskrien_reit (dalibnieks, rez,skriesim_db,sacensibas) values ('Kalniņa Agnese',13719,'y','Talsu pauguraines Stirnu buks – 33 km/Lūsis ');</v>
      </c>
    </row>
    <row r="115" spans="1:15">
      <c r="A115" s="4" t="s">
        <v>433</v>
      </c>
      <c r="B115" t="s">
        <v>5033</v>
      </c>
      <c r="C115" t="s">
        <v>5034</v>
      </c>
      <c r="D115" t="s">
        <v>5457</v>
      </c>
      <c r="E115" t="s">
        <v>5647</v>
      </c>
      <c r="F115" t="s">
        <v>5089</v>
      </c>
      <c r="G115" s="3">
        <v>0.15959490740740742</v>
      </c>
      <c r="H115" s="3" t="s">
        <v>3657</v>
      </c>
      <c r="I115">
        <v>3</v>
      </c>
      <c r="J115">
        <v>49</v>
      </c>
      <c r="K115">
        <v>49</v>
      </c>
      <c r="L115">
        <f t="shared" si="8"/>
        <v>13789</v>
      </c>
      <c r="M115">
        <f t="shared" si="9"/>
        <v>451.59910073246789</v>
      </c>
      <c r="N115" t="str">
        <f t="shared" si="10"/>
        <v/>
      </c>
      <c r="O115" s="15" t="str">
        <f t="shared" si="11"/>
        <v>insert into noskrien_reit (dalibnieks, rez,skriesim_db,sacensibas) values ('Pētersone Vineta',13789,'','Talsu pauguraines Stirnu buks – 33 km/Lūsis ');</v>
      </c>
    </row>
    <row r="116" spans="1:15">
      <c r="A116" s="4" t="s">
        <v>434</v>
      </c>
      <c r="B116" t="s">
        <v>4965</v>
      </c>
      <c r="C116" t="s">
        <v>4966</v>
      </c>
      <c r="D116" t="s">
        <v>5451</v>
      </c>
      <c r="E116" t="s">
        <v>5088</v>
      </c>
      <c r="F116" t="s">
        <v>5089</v>
      </c>
      <c r="G116" s="3">
        <v>0.16008101851851853</v>
      </c>
      <c r="H116" s="3" t="s">
        <v>3658</v>
      </c>
      <c r="I116">
        <v>3</v>
      </c>
      <c r="J116">
        <v>50</v>
      </c>
      <c r="K116">
        <v>31</v>
      </c>
      <c r="L116">
        <f t="shared" si="8"/>
        <v>13831</v>
      </c>
      <c r="M116">
        <f t="shared" si="9"/>
        <v>450.22774925891116</v>
      </c>
      <c r="N116" t="str">
        <f t="shared" si="10"/>
        <v>y</v>
      </c>
      <c r="O116" s="15" t="str">
        <f t="shared" si="11"/>
        <v>insert into noskrien_reit (dalibnieks, rez,skriesim_db,sacensibas) values ('Kāpiņš Arturs',13831,'y','Talsu pauguraines Stirnu buks – 33 km/Lūsis ');</v>
      </c>
    </row>
    <row r="117" spans="1:15">
      <c r="A117" s="4" t="s">
        <v>435</v>
      </c>
      <c r="B117" t="s">
        <v>5260</v>
      </c>
      <c r="C117" t="s">
        <v>7222</v>
      </c>
      <c r="D117" t="s">
        <v>5451</v>
      </c>
      <c r="F117" t="s">
        <v>5089</v>
      </c>
      <c r="G117" s="3">
        <v>0.16025462962962964</v>
      </c>
      <c r="H117" s="3" t="s">
        <v>3659</v>
      </c>
      <c r="I117">
        <v>3</v>
      </c>
      <c r="J117">
        <v>50</v>
      </c>
      <c r="K117">
        <v>46</v>
      </c>
      <c r="L117">
        <f t="shared" si="8"/>
        <v>13846</v>
      </c>
      <c r="M117">
        <f t="shared" si="9"/>
        <v>449.73999711107905</v>
      </c>
      <c r="N117" t="str">
        <f t="shared" si="10"/>
        <v/>
      </c>
      <c r="O117" s="15" t="str">
        <f t="shared" si="11"/>
        <v>insert into noskrien_reit (dalibnieks, rez,skriesim_db,sacensibas) values ('Krievs Haralds',13846,'','Talsu pauguraines Stirnu buks – 33 km/Lūsis ');</v>
      </c>
    </row>
    <row r="118" spans="1:15">
      <c r="A118" s="4" t="s">
        <v>436</v>
      </c>
      <c r="B118" t="s">
        <v>5162</v>
      </c>
      <c r="C118" t="s">
        <v>6278</v>
      </c>
      <c r="D118" t="s">
        <v>5444</v>
      </c>
      <c r="F118" t="s">
        <v>5089</v>
      </c>
      <c r="G118" s="3">
        <v>0.16075231481481481</v>
      </c>
      <c r="H118" s="3" t="s">
        <v>3660</v>
      </c>
      <c r="I118">
        <v>3</v>
      </c>
      <c r="J118">
        <v>51</v>
      </c>
      <c r="K118">
        <v>29</v>
      </c>
      <c r="L118">
        <f t="shared" si="8"/>
        <v>13889</v>
      </c>
      <c r="M118">
        <f t="shared" si="9"/>
        <v>448.34761321909428</v>
      </c>
      <c r="N118" t="str">
        <f t="shared" si="10"/>
        <v/>
      </c>
      <c r="O118" s="15" t="str">
        <f t="shared" si="11"/>
        <v>insert into noskrien_reit (dalibnieks, rez,skriesim_db,sacensibas) values ('Maurāns Raitis',13889,'','Talsu pauguraines Stirnu buks – 33 km/Lūsis ');</v>
      </c>
    </row>
    <row r="119" spans="1:15">
      <c r="A119" s="4" t="s">
        <v>437</v>
      </c>
      <c r="B119" t="s">
        <v>6490</v>
      </c>
      <c r="C119" t="s">
        <v>6196</v>
      </c>
      <c r="D119" t="s">
        <v>5457</v>
      </c>
      <c r="E119" t="s">
        <v>3543</v>
      </c>
      <c r="F119" t="s">
        <v>5089</v>
      </c>
      <c r="G119" s="3">
        <v>0.16116898148148148</v>
      </c>
      <c r="H119" s="3" t="s">
        <v>3661</v>
      </c>
      <c r="I119">
        <v>3</v>
      </c>
      <c r="J119">
        <v>52</v>
      </c>
      <c r="K119">
        <v>5</v>
      </c>
      <c r="L119">
        <f t="shared" si="8"/>
        <v>13925</v>
      </c>
      <c r="M119">
        <f t="shared" si="9"/>
        <v>447.18850987432671</v>
      </c>
      <c r="N119" t="str">
        <f t="shared" si="10"/>
        <v/>
      </c>
      <c r="O119" s="15" t="str">
        <f t="shared" si="11"/>
        <v>insert into noskrien_reit (dalibnieks, rez,skriesim_db,sacensibas) values ('Dzene Līna',13925,'','Talsu pauguraines Stirnu buks – 33 km/Lūsis ');</v>
      </c>
    </row>
    <row r="120" spans="1:15">
      <c r="A120" s="4" t="s">
        <v>438</v>
      </c>
      <c r="B120" t="s">
        <v>5498</v>
      </c>
      <c r="C120" t="s">
        <v>6304</v>
      </c>
      <c r="D120" t="s">
        <v>5444</v>
      </c>
      <c r="F120" t="s">
        <v>5089</v>
      </c>
      <c r="G120" s="3">
        <v>0.16128472222222223</v>
      </c>
      <c r="H120" s="3" t="s">
        <v>3662</v>
      </c>
      <c r="I120">
        <v>3</v>
      </c>
      <c r="J120">
        <v>52</v>
      </c>
      <c r="K120">
        <v>15</v>
      </c>
      <c r="L120">
        <f t="shared" si="8"/>
        <v>13935</v>
      </c>
      <c r="M120">
        <f t="shared" si="9"/>
        <v>446.8675995694295</v>
      </c>
      <c r="N120" t="str">
        <f t="shared" si="10"/>
        <v/>
      </c>
      <c r="O120" s="15" t="str">
        <f t="shared" si="11"/>
        <v>insert into noskrien_reit (dalibnieks, rez,skriesim_db,sacensibas) values ('Stavro Einārs',13935,'','Talsu pauguraines Stirnu buks – 33 km/Lūsis ');</v>
      </c>
    </row>
    <row r="121" spans="1:15">
      <c r="A121" s="4" t="s">
        <v>439</v>
      </c>
      <c r="B121" t="s">
        <v>5015</v>
      </c>
      <c r="C121" t="s">
        <v>5016</v>
      </c>
      <c r="D121" t="s">
        <v>5457</v>
      </c>
      <c r="E121" t="s">
        <v>5088</v>
      </c>
      <c r="F121" t="s">
        <v>5089</v>
      </c>
      <c r="G121" s="3">
        <v>0.1615162037037037</v>
      </c>
      <c r="H121" s="3" t="s">
        <v>3663</v>
      </c>
      <c r="I121">
        <v>3</v>
      </c>
      <c r="J121">
        <v>52</v>
      </c>
      <c r="K121">
        <v>35</v>
      </c>
      <c r="L121">
        <f t="shared" si="8"/>
        <v>13955</v>
      </c>
      <c r="M121">
        <f t="shared" si="9"/>
        <v>446.22715872447156</v>
      </c>
      <c r="N121" t="str">
        <f t="shared" si="10"/>
        <v>y</v>
      </c>
      <c r="O121" s="15" t="str">
        <f t="shared" si="11"/>
        <v>insert into noskrien_reit (dalibnieks, rez,skriesim_db,sacensibas) values ('Ūsele Guna',13955,'y','Talsu pauguraines Stirnu buks – 33 km/Lūsis ');</v>
      </c>
    </row>
    <row r="122" spans="1:15">
      <c r="A122" s="4" t="s">
        <v>440</v>
      </c>
      <c r="B122" t="s">
        <v>5211</v>
      </c>
      <c r="C122" t="s">
        <v>5212</v>
      </c>
      <c r="D122" t="s">
        <v>5442</v>
      </c>
      <c r="E122" t="s">
        <v>5088</v>
      </c>
      <c r="F122" t="s">
        <v>5115</v>
      </c>
      <c r="G122" s="3">
        <v>0.16216435185185185</v>
      </c>
      <c r="H122" s="3" t="s">
        <v>3664</v>
      </c>
      <c r="I122">
        <v>3</v>
      </c>
      <c r="J122">
        <v>53</v>
      </c>
      <c r="K122">
        <v>31</v>
      </c>
      <c r="L122">
        <f t="shared" si="8"/>
        <v>14011</v>
      </c>
      <c r="M122">
        <f t="shared" si="9"/>
        <v>444.44365141674393</v>
      </c>
      <c r="N122" t="str">
        <f t="shared" si="10"/>
        <v>y</v>
      </c>
      <c r="O122" s="15" t="str">
        <f t="shared" si="11"/>
        <v>insert into noskrien_reit (dalibnieks, rez,skriesim_db,sacensibas) values ('Oļeičenko Ivans',14011,'y','Talsu pauguraines Stirnu buks – 33 km/Lūsis ');</v>
      </c>
    </row>
    <row r="123" spans="1:15">
      <c r="A123" s="4" t="s">
        <v>441</v>
      </c>
      <c r="B123" t="s">
        <v>4969</v>
      </c>
      <c r="C123" t="s">
        <v>4986</v>
      </c>
      <c r="D123" t="s">
        <v>5442</v>
      </c>
      <c r="E123" t="s">
        <v>5088</v>
      </c>
      <c r="F123" t="s">
        <v>5089</v>
      </c>
      <c r="G123" s="3">
        <v>0.16312499999999999</v>
      </c>
      <c r="H123" s="3" t="s">
        <v>2983</v>
      </c>
      <c r="I123">
        <v>3</v>
      </c>
      <c r="J123">
        <v>54</v>
      </c>
      <c r="K123">
        <v>54</v>
      </c>
      <c r="L123">
        <f t="shared" si="8"/>
        <v>14094</v>
      </c>
      <c r="M123">
        <f t="shared" si="9"/>
        <v>441.82630906768833</v>
      </c>
      <c r="N123" t="str">
        <f t="shared" si="10"/>
        <v>y</v>
      </c>
      <c r="O123" s="15" t="str">
        <f t="shared" si="11"/>
        <v>insert into noskrien_reit (dalibnieks, rez,skriesim_db,sacensibas) values ('Plaudis Mārtiņš',14094,'y','Talsu pauguraines Stirnu buks – 33 km/Lūsis ');</v>
      </c>
    </row>
    <row r="124" spans="1:15">
      <c r="A124" s="4" t="s">
        <v>442</v>
      </c>
      <c r="B124" t="s">
        <v>5603</v>
      </c>
      <c r="C124" t="s">
        <v>5272</v>
      </c>
      <c r="D124" t="s">
        <v>5474</v>
      </c>
      <c r="E124" t="s">
        <v>5088</v>
      </c>
      <c r="F124" t="s">
        <v>3544</v>
      </c>
      <c r="G124" s="3">
        <v>0.16315972222222222</v>
      </c>
      <c r="H124" s="3" t="s">
        <v>3665</v>
      </c>
      <c r="I124">
        <v>3</v>
      </c>
      <c r="J124">
        <v>54</v>
      </c>
      <c r="K124">
        <v>57</v>
      </c>
      <c r="L124">
        <f t="shared" si="8"/>
        <v>14097</v>
      </c>
      <c r="M124">
        <f t="shared" si="9"/>
        <v>441.73228346456693</v>
      </c>
      <c r="N124" t="str">
        <f t="shared" si="10"/>
        <v>y</v>
      </c>
      <c r="O124" s="15" t="str">
        <f t="shared" si="11"/>
        <v>insert into noskrien_reit (dalibnieks, rez,skriesim_db,sacensibas) values ('Straume Ildze',14097,'y','Talsu pauguraines Stirnu buks – 33 km/Lūsis ');</v>
      </c>
    </row>
    <row r="125" spans="1:15">
      <c r="A125" s="4" t="s">
        <v>443</v>
      </c>
      <c r="B125" t="s">
        <v>4952</v>
      </c>
      <c r="C125" t="s">
        <v>4953</v>
      </c>
      <c r="D125" t="s">
        <v>5474</v>
      </c>
      <c r="E125" t="s">
        <v>5088</v>
      </c>
      <c r="F125" t="s">
        <v>5092</v>
      </c>
      <c r="G125" s="3">
        <v>0.16343749999999999</v>
      </c>
      <c r="H125" s="3" t="s">
        <v>3666</v>
      </c>
      <c r="I125">
        <v>3</v>
      </c>
      <c r="J125">
        <v>55</v>
      </c>
      <c r="K125">
        <v>21</v>
      </c>
      <c r="L125">
        <f t="shared" si="8"/>
        <v>14121</v>
      </c>
      <c r="M125">
        <f t="shared" si="9"/>
        <v>440.98151688973871</v>
      </c>
      <c r="N125" t="str">
        <f t="shared" si="10"/>
        <v>y</v>
      </c>
      <c r="O125" s="15" t="str">
        <f t="shared" si="11"/>
        <v>insert into noskrien_reit (dalibnieks, rez,skriesim_db,sacensibas) values ('Ziediņa Inga',14121,'y','Talsu pauguraines Stirnu buks – 33 km/Lūsis ');</v>
      </c>
    </row>
    <row r="126" spans="1:15">
      <c r="A126" s="4" t="s">
        <v>444</v>
      </c>
      <c r="B126" t="s">
        <v>5221</v>
      </c>
      <c r="C126" t="s">
        <v>5558</v>
      </c>
      <c r="D126" t="s">
        <v>5457</v>
      </c>
      <c r="E126" t="s">
        <v>5088</v>
      </c>
      <c r="F126" t="s">
        <v>5089</v>
      </c>
      <c r="G126" s="3">
        <v>0.16394675925925925</v>
      </c>
      <c r="H126" s="3" t="s">
        <v>3667</v>
      </c>
      <c r="I126">
        <v>3</v>
      </c>
      <c r="J126">
        <v>56</v>
      </c>
      <c r="K126">
        <v>5</v>
      </c>
      <c r="L126">
        <f t="shared" si="8"/>
        <v>14165</v>
      </c>
      <c r="M126">
        <f t="shared" si="9"/>
        <v>439.6117190257678</v>
      </c>
      <c r="N126" t="str">
        <f t="shared" si="10"/>
        <v>y</v>
      </c>
      <c r="O126" s="15" t="str">
        <f t="shared" si="11"/>
        <v>insert into noskrien_reit (dalibnieks, rez,skriesim_db,sacensibas) values ('Limanāne Ilze',14165,'y','Talsu pauguraines Stirnu buks – 33 km/Lūsis ');</v>
      </c>
    </row>
    <row r="127" spans="1:15">
      <c r="A127" s="4" t="s">
        <v>445</v>
      </c>
      <c r="B127" t="s">
        <v>4945</v>
      </c>
      <c r="C127" t="s">
        <v>4946</v>
      </c>
      <c r="D127" t="s">
        <v>5457</v>
      </c>
      <c r="E127" t="s">
        <v>5088</v>
      </c>
      <c r="F127" t="s">
        <v>5089</v>
      </c>
      <c r="G127" s="3">
        <v>0.16394675925925925</v>
      </c>
      <c r="H127" s="3" t="s">
        <v>3667</v>
      </c>
      <c r="I127">
        <v>3</v>
      </c>
      <c r="J127">
        <v>56</v>
      </c>
      <c r="K127">
        <v>5</v>
      </c>
      <c r="L127">
        <f t="shared" si="8"/>
        <v>14165</v>
      </c>
      <c r="M127">
        <f t="shared" si="9"/>
        <v>439.6117190257678</v>
      </c>
      <c r="N127" t="str">
        <f t="shared" si="10"/>
        <v>y</v>
      </c>
      <c r="O127" s="15" t="str">
        <f t="shared" si="11"/>
        <v>insert into noskrien_reit (dalibnieks, rez,skriesim_db,sacensibas) values ('Veipa Dace',14165,'y','Talsu pauguraines Stirnu buks – 33 km/Lūsis ');</v>
      </c>
    </row>
    <row r="128" spans="1:15">
      <c r="A128" s="4" t="s">
        <v>446</v>
      </c>
      <c r="B128" t="s">
        <v>5008</v>
      </c>
      <c r="C128" t="s">
        <v>5534</v>
      </c>
      <c r="D128" t="s">
        <v>5451</v>
      </c>
      <c r="F128" t="s">
        <v>5089</v>
      </c>
      <c r="G128" s="3">
        <v>0.16461805555555556</v>
      </c>
      <c r="H128" s="3" t="s">
        <v>3668</v>
      </c>
      <c r="I128">
        <v>3</v>
      </c>
      <c r="J128">
        <v>57</v>
      </c>
      <c r="K128">
        <v>3</v>
      </c>
      <c r="L128">
        <f t="shared" si="8"/>
        <v>14223</v>
      </c>
      <c r="M128">
        <f t="shared" si="9"/>
        <v>437.81902552204178</v>
      </c>
      <c r="N128" t="str">
        <f t="shared" si="10"/>
        <v/>
      </c>
      <c r="O128" s="15" t="str">
        <f t="shared" si="11"/>
        <v>insert into noskrien_reit (dalibnieks, rez,skriesim_db,sacensibas) values ('Drešmanis Andris',14223,'','Talsu pauguraines Stirnu buks – 33 km/Lūsis ');</v>
      </c>
    </row>
    <row r="129" spans="1:15">
      <c r="A129" s="4" t="s">
        <v>447</v>
      </c>
      <c r="B129" t="s">
        <v>4954</v>
      </c>
      <c r="C129" t="s">
        <v>5579</v>
      </c>
      <c r="D129" t="s">
        <v>5474</v>
      </c>
      <c r="F129" t="s">
        <v>5097</v>
      </c>
      <c r="G129" s="3">
        <v>0.16461805555555556</v>
      </c>
      <c r="H129" s="3" t="s">
        <v>3668</v>
      </c>
      <c r="I129">
        <v>3</v>
      </c>
      <c r="J129">
        <v>57</v>
      </c>
      <c r="K129">
        <v>3</v>
      </c>
      <c r="L129">
        <f t="shared" si="8"/>
        <v>14223</v>
      </c>
      <c r="M129">
        <f t="shared" si="9"/>
        <v>437.81902552204178</v>
      </c>
      <c r="N129" t="str">
        <f t="shared" si="10"/>
        <v/>
      </c>
      <c r="O129" s="15" t="str">
        <f t="shared" si="11"/>
        <v>insert into noskrien_reit (dalibnieks, rez,skriesim_db,sacensibas) values ('Līce Līga',14223,'','Talsu pauguraines Stirnu buks – 33 km/Lūsis ');</v>
      </c>
    </row>
    <row r="130" spans="1:15">
      <c r="A130" s="4" t="s">
        <v>448</v>
      </c>
      <c r="B130" t="s">
        <v>4961</v>
      </c>
      <c r="C130" t="s">
        <v>4962</v>
      </c>
      <c r="D130" t="s">
        <v>5451</v>
      </c>
      <c r="E130" t="s">
        <v>5088</v>
      </c>
      <c r="F130" t="s">
        <v>5121</v>
      </c>
      <c r="G130" s="3">
        <v>0.16469907407407405</v>
      </c>
      <c r="H130" s="3" t="s">
        <v>3669</v>
      </c>
      <c r="I130">
        <v>3</v>
      </c>
      <c r="J130">
        <v>57</v>
      </c>
      <c r="K130">
        <v>10</v>
      </c>
      <c r="L130">
        <f t="shared" si="8"/>
        <v>14230</v>
      </c>
      <c r="M130">
        <f t="shared" si="9"/>
        <v>437.60365425158119</v>
      </c>
      <c r="N130" t="str">
        <f t="shared" ref="N130:N161" si="12">IF(E130="vsk noskrien","y","")</f>
        <v>y</v>
      </c>
      <c r="O130" s="15" t="str">
        <f t="shared" ref="O130:O161" si="13">CONCATENATE("insert into noskrien_reit (dalibnieks, rez,skriesim_db,sacensibas) values ('",C130," ",B130,"',",L130,",'",N130,"','",$O$1,"');")</f>
        <v>insert into noskrien_reit (dalibnieks, rez,skriesim_db,sacensibas) values ('Šmidlers Andulis',14230,'y','Talsu pauguraines Stirnu buks – 33 km/Lūsis ');</v>
      </c>
    </row>
    <row r="131" spans="1:15">
      <c r="A131" s="4" t="s">
        <v>449</v>
      </c>
      <c r="B131" t="s">
        <v>5039</v>
      </c>
      <c r="C131" t="s">
        <v>6503</v>
      </c>
      <c r="D131" t="s">
        <v>5457</v>
      </c>
      <c r="F131" t="s">
        <v>5089</v>
      </c>
      <c r="G131" s="3">
        <v>0.1655787037037037</v>
      </c>
      <c r="H131" s="3" t="s">
        <v>3670</v>
      </c>
      <c r="I131">
        <v>3</v>
      </c>
      <c r="J131">
        <v>58</v>
      </c>
      <c r="K131">
        <v>26</v>
      </c>
      <c r="L131">
        <f t="shared" ref="L131:L178" si="14">I131*3600+J131*60+K131</f>
        <v>14306</v>
      </c>
      <c r="M131">
        <f t="shared" ref="M131:M178" si="15">$L$2/L131*740</f>
        <v>435.27890395638195</v>
      </c>
      <c r="N131" t="str">
        <f t="shared" si="12"/>
        <v/>
      </c>
      <c r="O131" s="15" t="str">
        <f t="shared" si="13"/>
        <v>insert into noskrien_reit (dalibnieks, rez,skriesim_db,sacensibas) values ('Briška Lauma',14306,'','Talsu pauguraines Stirnu buks – 33 km/Lūsis ');</v>
      </c>
    </row>
    <row r="132" spans="1:15">
      <c r="A132" s="4" t="s">
        <v>450</v>
      </c>
      <c r="B132" t="s">
        <v>4954</v>
      </c>
      <c r="C132" t="s">
        <v>6296</v>
      </c>
      <c r="D132" t="s">
        <v>5457</v>
      </c>
      <c r="F132" t="s">
        <v>5089</v>
      </c>
      <c r="G132" s="3">
        <v>0.16577546296296297</v>
      </c>
      <c r="H132" s="3" t="s">
        <v>3671</v>
      </c>
      <c r="I132">
        <v>3</v>
      </c>
      <c r="J132">
        <v>58</v>
      </c>
      <c r="K132">
        <v>43</v>
      </c>
      <c r="L132">
        <f t="shared" si="14"/>
        <v>14323</v>
      </c>
      <c r="M132">
        <f t="shared" si="15"/>
        <v>434.76227047406275</v>
      </c>
      <c r="N132" t="str">
        <f t="shared" si="12"/>
        <v/>
      </c>
      <c r="O132" s="15" t="str">
        <f t="shared" si="13"/>
        <v>insert into noskrien_reit (dalibnieks, rez,skriesim_db,sacensibas) values ('Vībure Līga',14323,'','Talsu pauguraines Stirnu buks – 33 km/Lūsis ');</v>
      </c>
    </row>
    <row r="133" spans="1:15">
      <c r="A133" s="4" t="s">
        <v>451</v>
      </c>
      <c r="B133" t="s">
        <v>4954</v>
      </c>
      <c r="C133" t="s">
        <v>6295</v>
      </c>
      <c r="D133" t="s">
        <v>5457</v>
      </c>
      <c r="E133" t="s">
        <v>5468</v>
      </c>
      <c r="F133" t="s">
        <v>5089</v>
      </c>
      <c r="G133" s="3">
        <v>0.16623842592592594</v>
      </c>
      <c r="H133" s="3" t="s">
        <v>3672</v>
      </c>
      <c r="I133">
        <v>3</v>
      </c>
      <c r="J133">
        <v>59</v>
      </c>
      <c r="K133">
        <v>23</v>
      </c>
      <c r="L133">
        <f t="shared" si="14"/>
        <v>14363</v>
      </c>
      <c r="M133">
        <f t="shared" si="15"/>
        <v>433.5514864582608</v>
      </c>
      <c r="N133" t="str">
        <f t="shared" si="12"/>
        <v/>
      </c>
      <c r="O133" s="15" t="str">
        <f t="shared" si="13"/>
        <v>insert into noskrien_reit (dalibnieks, rez,skriesim_db,sacensibas) values ('Rukšāne Līga',14363,'','Talsu pauguraines Stirnu buks – 33 km/Lūsis ');</v>
      </c>
    </row>
    <row r="134" spans="1:15">
      <c r="A134" s="4" t="s">
        <v>452</v>
      </c>
      <c r="B134" t="s">
        <v>5018</v>
      </c>
      <c r="C134" t="s">
        <v>6309</v>
      </c>
      <c r="D134" t="s">
        <v>5444</v>
      </c>
      <c r="E134" t="s">
        <v>5468</v>
      </c>
      <c r="F134" t="s">
        <v>5087</v>
      </c>
      <c r="G134" s="3">
        <v>0.16627314814814814</v>
      </c>
      <c r="H134" s="3" t="s">
        <v>3673</v>
      </c>
      <c r="I134">
        <v>3</v>
      </c>
      <c r="J134">
        <v>59</v>
      </c>
      <c r="K134">
        <v>26</v>
      </c>
      <c r="L134">
        <f t="shared" si="14"/>
        <v>14366</v>
      </c>
      <c r="M134">
        <f t="shared" si="15"/>
        <v>433.46094946401223</v>
      </c>
      <c r="N134" t="str">
        <f t="shared" si="12"/>
        <v/>
      </c>
      <c r="O134" s="15" t="str">
        <f t="shared" si="13"/>
        <v>insert into noskrien_reit (dalibnieks, rez,skriesim_db,sacensibas) values ('Raits Didzis',14366,'','Talsu pauguraines Stirnu buks – 33 km/Lūsis ');</v>
      </c>
    </row>
    <row r="135" spans="1:15">
      <c r="A135" s="4" t="s">
        <v>453</v>
      </c>
      <c r="B135" t="s">
        <v>4960</v>
      </c>
      <c r="C135" t="s">
        <v>5511</v>
      </c>
      <c r="D135" t="s">
        <v>5444</v>
      </c>
      <c r="E135" t="s">
        <v>5449</v>
      </c>
      <c r="F135" t="s">
        <v>5118</v>
      </c>
      <c r="G135" s="3">
        <v>0.16636574074074076</v>
      </c>
      <c r="H135" s="3" t="s">
        <v>3674</v>
      </c>
      <c r="I135">
        <v>3</v>
      </c>
      <c r="J135">
        <v>59</v>
      </c>
      <c r="K135">
        <v>34</v>
      </c>
      <c r="L135">
        <f t="shared" si="14"/>
        <v>14374</v>
      </c>
      <c r="M135">
        <f t="shared" si="15"/>
        <v>433.21970224015587</v>
      </c>
      <c r="N135" t="str">
        <f t="shared" si="12"/>
        <v/>
      </c>
      <c r="O135" s="15" t="str">
        <f t="shared" si="13"/>
        <v>insert into noskrien_reit (dalibnieks, rez,skriesim_db,sacensibas) values ('Videmanis Māris',14374,'','Talsu pauguraines Stirnu buks – 33 km/Lūsis ');</v>
      </c>
    </row>
    <row r="136" spans="1:15">
      <c r="A136" s="4" t="s">
        <v>454</v>
      </c>
      <c r="B136" t="s">
        <v>5029</v>
      </c>
      <c r="C136" t="s">
        <v>5542</v>
      </c>
      <c r="D136" t="s">
        <v>5444</v>
      </c>
      <c r="E136" t="s">
        <v>5483</v>
      </c>
      <c r="F136" t="s">
        <v>5089</v>
      </c>
      <c r="G136" s="3">
        <v>0.16677083333333334</v>
      </c>
      <c r="H136" s="3" t="s">
        <v>3675</v>
      </c>
      <c r="I136">
        <v>4</v>
      </c>
      <c r="J136">
        <v>0</v>
      </c>
      <c r="K136">
        <v>9</v>
      </c>
      <c r="L136">
        <f t="shared" si="14"/>
        <v>14409</v>
      </c>
      <c r="M136">
        <f t="shared" si="15"/>
        <v>432.16739537788885</v>
      </c>
      <c r="N136" t="str">
        <f t="shared" si="12"/>
        <v/>
      </c>
      <c r="O136" s="15" t="str">
        <f t="shared" si="13"/>
        <v>insert into noskrien_reit (dalibnieks, rez,skriesim_db,sacensibas) values ('Goško Ģirts',14409,'','Talsu pauguraines Stirnu buks – 33 km/Lūsis ');</v>
      </c>
    </row>
    <row r="137" spans="1:15">
      <c r="A137" s="4" t="s">
        <v>455</v>
      </c>
      <c r="B137" t="s">
        <v>6307</v>
      </c>
      <c r="C137" t="s">
        <v>6308</v>
      </c>
      <c r="D137" t="s">
        <v>5444</v>
      </c>
      <c r="E137" t="s">
        <v>3545</v>
      </c>
      <c r="F137" t="s">
        <v>5089</v>
      </c>
      <c r="G137" s="3">
        <v>0.16699074074074075</v>
      </c>
      <c r="H137" s="3" t="s">
        <v>3676</v>
      </c>
      <c r="I137">
        <v>4</v>
      </c>
      <c r="J137">
        <v>0</v>
      </c>
      <c r="K137">
        <v>28</v>
      </c>
      <c r="L137">
        <f t="shared" si="14"/>
        <v>14428</v>
      </c>
      <c r="M137">
        <f t="shared" si="15"/>
        <v>431.59828112004442</v>
      </c>
      <c r="N137" t="str">
        <f t="shared" si="12"/>
        <v/>
      </c>
      <c r="O137" s="15" t="str">
        <f t="shared" si="13"/>
        <v>insert into noskrien_reit (dalibnieks, rez,skriesim_db,sacensibas) values ('Treijers Rodrigo',14428,'','Talsu pauguraines Stirnu buks – 33 km/Lūsis ');</v>
      </c>
    </row>
    <row r="138" spans="1:15">
      <c r="A138" s="4" t="s">
        <v>456</v>
      </c>
      <c r="B138" t="s">
        <v>4960</v>
      </c>
      <c r="C138" t="s">
        <v>6359</v>
      </c>
      <c r="D138" t="s">
        <v>5442</v>
      </c>
      <c r="F138" t="s">
        <v>5085</v>
      </c>
      <c r="G138" s="3">
        <v>0.16756944444444444</v>
      </c>
      <c r="H138" s="3" t="s">
        <v>3677</v>
      </c>
      <c r="I138">
        <v>4</v>
      </c>
      <c r="J138">
        <v>1</v>
      </c>
      <c r="K138">
        <v>18</v>
      </c>
      <c r="L138">
        <f t="shared" si="14"/>
        <v>14478</v>
      </c>
      <c r="M138">
        <f t="shared" si="15"/>
        <v>430.10774968918361</v>
      </c>
      <c r="N138" t="str">
        <f t="shared" si="12"/>
        <v/>
      </c>
      <c r="O138" s="15" t="str">
        <f t="shared" si="13"/>
        <v>insert into noskrien_reit (dalibnieks, rez,skriesim_db,sacensibas) values ('Kānītis Māris',14478,'','Talsu pauguraines Stirnu buks – 33 km/Lūsis ');</v>
      </c>
    </row>
    <row r="139" spans="1:15">
      <c r="A139" s="4" t="s">
        <v>457</v>
      </c>
      <c r="B139" t="s">
        <v>4975</v>
      </c>
      <c r="C139" t="s">
        <v>6241</v>
      </c>
      <c r="D139" t="s">
        <v>5451</v>
      </c>
      <c r="E139" t="s">
        <v>3546</v>
      </c>
      <c r="F139" t="s">
        <v>3547</v>
      </c>
      <c r="G139" s="3">
        <v>0.16776620370370368</v>
      </c>
      <c r="H139" s="3" t="s">
        <v>3678</v>
      </c>
      <c r="I139">
        <v>4</v>
      </c>
      <c r="J139">
        <v>1</v>
      </c>
      <c r="K139">
        <v>35</v>
      </c>
      <c r="L139">
        <f t="shared" si="14"/>
        <v>14495</v>
      </c>
      <c r="M139">
        <f t="shared" si="15"/>
        <v>429.60331148671952</v>
      </c>
      <c r="N139" t="str">
        <f t="shared" si="12"/>
        <v/>
      </c>
      <c r="O139" s="15" t="str">
        <f t="shared" si="13"/>
        <v>insert into noskrien_reit (dalibnieks, rez,skriesim_db,sacensibas) values ('Tērauds Jānis',14495,'','Talsu pauguraines Stirnu buks – 33 km/Lūsis ');</v>
      </c>
    </row>
    <row r="140" spans="1:15">
      <c r="A140" s="4" t="s">
        <v>458</v>
      </c>
      <c r="B140" t="s">
        <v>4993</v>
      </c>
      <c r="C140" t="s">
        <v>4994</v>
      </c>
      <c r="D140" t="s">
        <v>5457</v>
      </c>
      <c r="F140" t="s">
        <v>5089</v>
      </c>
      <c r="G140" s="3">
        <v>0.168125</v>
      </c>
      <c r="H140" s="3" t="s">
        <v>3679</v>
      </c>
      <c r="I140">
        <v>4</v>
      </c>
      <c r="J140">
        <v>2</v>
      </c>
      <c r="K140">
        <v>6</v>
      </c>
      <c r="L140">
        <f t="shared" si="14"/>
        <v>14526</v>
      </c>
      <c r="M140">
        <f t="shared" si="15"/>
        <v>428.6864931846344</v>
      </c>
      <c r="N140" t="str">
        <f t="shared" si="12"/>
        <v/>
      </c>
      <c r="O140" s="15" t="str">
        <f t="shared" si="13"/>
        <v>insert into noskrien_reit (dalibnieks, rez,skriesim_db,sacensibas) values ('Vāce Sigita',14526,'','Talsu pauguraines Stirnu buks – 33 km/Lūsis ');</v>
      </c>
    </row>
    <row r="141" spans="1:15">
      <c r="A141" s="4" t="s">
        <v>459</v>
      </c>
      <c r="B141" t="s">
        <v>5064</v>
      </c>
      <c r="C141" t="s">
        <v>5065</v>
      </c>
      <c r="D141" t="s">
        <v>5451</v>
      </c>
      <c r="E141" t="s">
        <v>5088</v>
      </c>
      <c r="F141" t="s">
        <v>6259</v>
      </c>
      <c r="G141" s="3">
        <v>0.16820601851851849</v>
      </c>
      <c r="H141" s="3" t="s">
        <v>3680</v>
      </c>
      <c r="I141">
        <v>4</v>
      </c>
      <c r="J141">
        <v>2</v>
      </c>
      <c r="K141">
        <v>13</v>
      </c>
      <c r="L141">
        <f t="shared" si="14"/>
        <v>14533</v>
      </c>
      <c r="M141">
        <f t="shared" si="15"/>
        <v>428.48001100942679</v>
      </c>
      <c r="N141" t="str">
        <f t="shared" si="12"/>
        <v>y</v>
      </c>
      <c r="O141" s="15" t="str">
        <f t="shared" si="13"/>
        <v>insert into noskrien_reit (dalibnieks, rez,skriesim_db,sacensibas) values ('Meiers Rainers',14533,'y','Talsu pauguraines Stirnu buks – 33 km/Lūsis ');</v>
      </c>
    </row>
    <row r="142" spans="1:15">
      <c r="A142" s="4" t="s">
        <v>460</v>
      </c>
      <c r="B142" t="s">
        <v>5560</v>
      </c>
      <c r="C142" t="s">
        <v>6298</v>
      </c>
      <c r="D142" t="s">
        <v>5460</v>
      </c>
      <c r="E142" t="s">
        <v>6299</v>
      </c>
      <c r="F142" t="s">
        <v>5102</v>
      </c>
      <c r="G142" s="3">
        <v>0.16864583333333336</v>
      </c>
      <c r="H142" s="3" t="s">
        <v>3681</v>
      </c>
      <c r="I142">
        <v>4</v>
      </c>
      <c r="J142">
        <v>2</v>
      </c>
      <c r="K142">
        <v>51</v>
      </c>
      <c r="L142">
        <f t="shared" si="14"/>
        <v>14571</v>
      </c>
      <c r="M142">
        <f t="shared" si="15"/>
        <v>427.36256948733785</v>
      </c>
      <c r="N142" t="str">
        <f t="shared" si="12"/>
        <v/>
      </c>
      <c r="O142" s="15" t="str">
        <f t="shared" si="13"/>
        <v>insert into noskrien_reit (dalibnieks, rez,skriesim_db,sacensibas) values ('Zirnis Ilmārs',14571,'','Talsu pauguraines Stirnu buks – 33 km/Lūsis ');</v>
      </c>
    </row>
    <row r="143" spans="1:15">
      <c r="A143" s="4" t="s">
        <v>461</v>
      </c>
      <c r="B143" t="s">
        <v>6529</v>
      </c>
      <c r="C143" t="s">
        <v>2631</v>
      </c>
      <c r="D143" t="s">
        <v>5444</v>
      </c>
      <c r="E143" t="s">
        <v>3548</v>
      </c>
      <c r="F143" t="s">
        <v>3549</v>
      </c>
      <c r="G143" s="3">
        <v>0.16924768518518518</v>
      </c>
      <c r="H143" s="3" t="s">
        <v>3682</v>
      </c>
      <c r="I143">
        <v>4</v>
      </c>
      <c r="J143">
        <v>3</v>
      </c>
      <c r="K143">
        <v>43</v>
      </c>
      <c r="L143">
        <f t="shared" si="14"/>
        <v>14623</v>
      </c>
      <c r="M143">
        <f t="shared" si="15"/>
        <v>425.84285030431511</v>
      </c>
      <c r="N143" t="str">
        <f t="shared" si="12"/>
        <v/>
      </c>
      <c r="O143" s="15" t="str">
        <f t="shared" si="13"/>
        <v>insert into noskrien_reit (dalibnieks, rez,skriesim_db,sacensibas) values ('Tihane Aivar',14623,'','Talsu pauguraines Stirnu buks – 33 km/Lūsis ');</v>
      </c>
    </row>
    <row r="144" spans="1:15">
      <c r="A144" s="4" t="s">
        <v>462</v>
      </c>
      <c r="B144" t="s">
        <v>5309</v>
      </c>
      <c r="C144" t="s">
        <v>6312</v>
      </c>
      <c r="D144" t="s">
        <v>5451</v>
      </c>
      <c r="E144" t="s">
        <v>5465</v>
      </c>
      <c r="F144" t="s">
        <v>5089</v>
      </c>
      <c r="G144" s="3">
        <v>0.17013888888888887</v>
      </c>
      <c r="H144" s="3" t="s">
        <v>3683</v>
      </c>
      <c r="I144">
        <v>4</v>
      </c>
      <c r="J144">
        <v>5</v>
      </c>
      <c r="K144">
        <v>0</v>
      </c>
      <c r="L144">
        <f t="shared" si="14"/>
        <v>14700</v>
      </c>
      <c r="M144">
        <f t="shared" si="15"/>
        <v>423.61224489795916</v>
      </c>
      <c r="N144" t="str">
        <f t="shared" si="12"/>
        <v/>
      </c>
      <c r="O144" s="15" t="str">
        <f t="shared" si="13"/>
        <v>insert into noskrien_reit (dalibnieks, rez,skriesim_db,sacensibas) values ('Rocēns Aldis',14700,'','Talsu pauguraines Stirnu buks – 33 km/Lūsis ');</v>
      </c>
    </row>
    <row r="145" spans="1:15">
      <c r="A145" s="4" t="s">
        <v>463</v>
      </c>
      <c r="B145" t="s">
        <v>4970</v>
      </c>
      <c r="C145" t="s">
        <v>4971</v>
      </c>
      <c r="D145" t="s">
        <v>5457</v>
      </c>
      <c r="E145" t="s">
        <v>5088</v>
      </c>
      <c r="F145" t="s">
        <v>5089</v>
      </c>
      <c r="G145" s="3">
        <v>0.17042824074074073</v>
      </c>
      <c r="H145" s="3" t="s">
        <v>3684</v>
      </c>
      <c r="I145">
        <v>4</v>
      </c>
      <c r="J145">
        <v>5</v>
      </c>
      <c r="K145">
        <v>25</v>
      </c>
      <c r="L145">
        <f t="shared" si="14"/>
        <v>14725</v>
      </c>
      <c r="M145">
        <f t="shared" si="15"/>
        <v>422.89303904923599</v>
      </c>
      <c r="N145" t="str">
        <f t="shared" si="12"/>
        <v>y</v>
      </c>
      <c r="O145" s="15" t="str">
        <f t="shared" si="13"/>
        <v>insert into noskrien_reit (dalibnieks, rez,skriesim_db,sacensibas) values ('Zeltzaķe Vita',14725,'y','Talsu pauguraines Stirnu buks – 33 km/Lūsis ');</v>
      </c>
    </row>
    <row r="146" spans="1:15">
      <c r="A146" s="4" t="s">
        <v>464</v>
      </c>
      <c r="B146" t="s">
        <v>6351</v>
      </c>
      <c r="C146" t="s">
        <v>6574</v>
      </c>
      <c r="D146" t="s">
        <v>5444</v>
      </c>
      <c r="G146" s="3">
        <v>0.17164351851851853</v>
      </c>
      <c r="H146" s="3" t="s">
        <v>3685</v>
      </c>
      <c r="I146">
        <v>4</v>
      </c>
      <c r="J146">
        <v>7</v>
      </c>
      <c r="K146">
        <v>10</v>
      </c>
      <c r="L146">
        <f t="shared" si="14"/>
        <v>14830</v>
      </c>
      <c r="M146">
        <f t="shared" si="15"/>
        <v>419.89885367498312</v>
      </c>
      <c r="N146" t="str">
        <f t="shared" si="12"/>
        <v/>
      </c>
      <c r="O146" s="15" t="str">
        <f t="shared" si="13"/>
        <v>insert into noskrien_reit (dalibnieks, rez,skriesim_db,sacensibas) values ('Bittner Jonathan',14830,'','Talsu pauguraines Stirnu buks – 33 km/Lūsis ');</v>
      </c>
    </row>
    <row r="147" spans="1:15">
      <c r="A147" s="4" t="s">
        <v>465</v>
      </c>
      <c r="B147" t="s">
        <v>4975</v>
      </c>
      <c r="C147" t="s">
        <v>6279</v>
      </c>
      <c r="D147" t="s">
        <v>5444</v>
      </c>
      <c r="F147" t="s">
        <v>6280</v>
      </c>
      <c r="G147" s="3">
        <v>0.17180555555555554</v>
      </c>
      <c r="H147" s="3" t="s">
        <v>3686</v>
      </c>
      <c r="I147">
        <v>4</v>
      </c>
      <c r="J147">
        <v>7</v>
      </c>
      <c r="K147">
        <v>24</v>
      </c>
      <c r="L147">
        <f t="shared" si="14"/>
        <v>14844</v>
      </c>
      <c r="M147">
        <f t="shared" si="15"/>
        <v>419.5028294260307</v>
      </c>
      <c r="N147" t="str">
        <f t="shared" si="12"/>
        <v/>
      </c>
      <c r="O147" s="15" t="str">
        <f t="shared" si="13"/>
        <v>insert into noskrien_reit (dalibnieks, rez,skriesim_db,sacensibas) values ('Bormeisters Jānis',14844,'','Talsu pauguraines Stirnu buks – 33 km/Lūsis ');</v>
      </c>
    </row>
    <row r="148" spans="1:15">
      <c r="A148" s="4" t="s">
        <v>466</v>
      </c>
      <c r="B148" t="s">
        <v>4950</v>
      </c>
      <c r="C148" t="s">
        <v>5009</v>
      </c>
      <c r="D148" t="s">
        <v>5460</v>
      </c>
      <c r="E148" t="s">
        <v>5088</v>
      </c>
      <c r="F148" t="s">
        <v>5121</v>
      </c>
      <c r="G148" s="3">
        <v>0.17317129629629632</v>
      </c>
      <c r="H148" s="3" t="s">
        <v>3687</v>
      </c>
      <c r="I148">
        <v>4</v>
      </c>
      <c r="J148">
        <v>9</v>
      </c>
      <c r="K148">
        <v>22</v>
      </c>
      <c r="L148">
        <f t="shared" si="14"/>
        <v>14962</v>
      </c>
      <c r="M148">
        <f t="shared" si="15"/>
        <v>416.19435904290873</v>
      </c>
      <c r="N148" t="str">
        <f t="shared" si="12"/>
        <v>y</v>
      </c>
      <c r="O148" s="15" t="str">
        <f t="shared" si="13"/>
        <v>insert into noskrien_reit (dalibnieks, rez,skriesim_db,sacensibas) values ('Veiss Aivars',14962,'y','Talsu pauguraines Stirnu buks – 33 km/Lūsis ');</v>
      </c>
    </row>
    <row r="149" spans="1:15">
      <c r="A149" s="4" t="s">
        <v>467</v>
      </c>
      <c r="B149" t="s">
        <v>5593</v>
      </c>
      <c r="C149" t="s">
        <v>5594</v>
      </c>
      <c r="D149" t="s">
        <v>5457</v>
      </c>
      <c r="F149" t="s">
        <v>5087</v>
      </c>
      <c r="G149" s="3">
        <v>0.17339120370370373</v>
      </c>
      <c r="H149" s="3" t="s">
        <v>3688</v>
      </c>
      <c r="I149">
        <v>4</v>
      </c>
      <c r="J149">
        <v>9</v>
      </c>
      <c r="K149">
        <v>41</v>
      </c>
      <c r="L149">
        <f t="shared" si="14"/>
        <v>14981</v>
      </c>
      <c r="M149">
        <f t="shared" si="15"/>
        <v>415.6665109138242</v>
      </c>
      <c r="N149" t="str">
        <f t="shared" si="12"/>
        <v/>
      </c>
      <c r="O149" s="15" t="str">
        <f t="shared" si="13"/>
        <v>insert into noskrien_reit (dalibnieks, rez,skriesim_db,sacensibas) values ('Tīsa Solveiga',14981,'','Talsu pauguraines Stirnu buks – 33 km/Lūsis ');</v>
      </c>
    </row>
    <row r="150" spans="1:15">
      <c r="A150" s="4" t="s">
        <v>468</v>
      </c>
      <c r="B150" t="s">
        <v>5168</v>
      </c>
      <c r="C150" t="s">
        <v>6292</v>
      </c>
      <c r="D150" t="s">
        <v>5451</v>
      </c>
      <c r="E150" t="s">
        <v>5239</v>
      </c>
      <c r="F150" t="s">
        <v>5102</v>
      </c>
      <c r="G150" s="3">
        <v>0.17339120370370373</v>
      </c>
      <c r="H150" s="3" t="s">
        <v>3688</v>
      </c>
      <c r="I150">
        <v>4</v>
      </c>
      <c r="J150">
        <v>9</v>
      </c>
      <c r="K150">
        <v>41</v>
      </c>
      <c r="L150">
        <f t="shared" si="14"/>
        <v>14981</v>
      </c>
      <c r="M150">
        <f t="shared" si="15"/>
        <v>415.6665109138242</v>
      </c>
      <c r="N150" t="str">
        <f t="shared" si="12"/>
        <v/>
      </c>
      <c r="O150" s="15" t="str">
        <f t="shared" si="13"/>
        <v>insert into noskrien_reit (dalibnieks, rez,skriesim_db,sacensibas) values ('Jevsins Juris',14981,'','Talsu pauguraines Stirnu buks – 33 km/Lūsis ');</v>
      </c>
    </row>
    <row r="151" spans="1:15">
      <c r="A151" s="4" t="s">
        <v>469</v>
      </c>
      <c r="B151" t="s">
        <v>5008</v>
      </c>
      <c r="C151" t="s">
        <v>5174</v>
      </c>
      <c r="D151" t="s">
        <v>5444</v>
      </c>
      <c r="F151" t="s">
        <v>5085</v>
      </c>
      <c r="G151" s="3">
        <v>0.17504629629629631</v>
      </c>
      <c r="H151" s="3" t="s">
        <v>3689</v>
      </c>
      <c r="I151">
        <v>4</v>
      </c>
      <c r="J151">
        <v>12</v>
      </c>
      <c r="K151">
        <v>4</v>
      </c>
      <c r="L151">
        <f t="shared" si="14"/>
        <v>15124</v>
      </c>
      <c r="M151">
        <f t="shared" si="15"/>
        <v>411.7363131446707</v>
      </c>
      <c r="N151" t="str">
        <f t="shared" si="12"/>
        <v/>
      </c>
      <c r="O151" s="15" t="str">
        <f t="shared" si="13"/>
        <v>insert into noskrien_reit (dalibnieks, rez,skriesim_db,sacensibas) values ('Baranovskis Andris',15124,'','Talsu pauguraines Stirnu buks – 33 km/Lūsis ');</v>
      </c>
    </row>
    <row r="152" spans="1:15">
      <c r="A152" s="4" t="s">
        <v>470</v>
      </c>
      <c r="B152" t="s">
        <v>5143</v>
      </c>
      <c r="C152" t="s">
        <v>5236</v>
      </c>
      <c r="D152" t="s">
        <v>5444</v>
      </c>
      <c r="E152" t="s">
        <v>3550</v>
      </c>
      <c r="F152" t="s">
        <v>5089</v>
      </c>
      <c r="G152" s="3">
        <v>0.17598379629629632</v>
      </c>
      <c r="H152" s="3" t="s">
        <v>3690</v>
      </c>
      <c r="I152">
        <v>4</v>
      </c>
      <c r="J152">
        <v>13</v>
      </c>
      <c r="K152">
        <v>25</v>
      </c>
      <c r="L152">
        <f t="shared" si="14"/>
        <v>15205</v>
      </c>
      <c r="M152">
        <f t="shared" si="15"/>
        <v>409.54291351529099</v>
      </c>
      <c r="N152" t="str">
        <f t="shared" si="12"/>
        <v/>
      </c>
      <c r="O152" s="15" t="str">
        <f t="shared" si="13"/>
        <v>insert into noskrien_reit (dalibnieks, rez,skriesim_db,sacensibas) values ('Lūsis Renārs',15205,'','Talsu pauguraines Stirnu buks – 33 km/Lūsis ');</v>
      </c>
    </row>
    <row r="153" spans="1:15">
      <c r="A153" s="4" t="s">
        <v>471</v>
      </c>
      <c r="B153" t="s">
        <v>5193</v>
      </c>
      <c r="C153" t="s">
        <v>6363</v>
      </c>
      <c r="D153" t="s">
        <v>5451</v>
      </c>
      <c r="E153" t="s">
        <v>3551</v>
      </c>
      <c r="F153" t="s">
        <v>5352</v>
      </c>
      <c r="G153" s="3">
        <v>0.17614583333333333</v>
      </c>
      <c r="H153" s="3" t="s">
        <v>3691</v>
      </c>
      <c r="I153">
        <v>4</v>
      </c>
      <c r="J153">
        <v>13</v>
      </c>
      <c r="K153">
        <v>39</v>
      </c>
      <c r="L153">
        <f t="shared" si="14"/>
        <v>15219</v>
      </c>
      <c r="M153">
        <f t="shared" si="15"/>
        <v>409.16617386162034</v>
      </c>
      <c r="N153" t="str">
        <f t="shared" si="12"/>
        <v/>
      </c>
      <c r="O153" s="15" t="str">
        <f t="shared" si="13"/>
        <v>insert into noskrien_reit (dalibnieks, rez,skriesim_db,sacensibas) values ('Miezis Igors',15219,'','Talsu pauguraines Stirnu buks – 33 km/Lūsis ');</v>
      </c>
    </row>
    <row r="154" spans="1:15">
      <c r="A154" s="4" t="s">
        <v>472</v>
      </c>
      <c r="B154" t="s">
        <v>4981</v>
      </c>
      <c r="C154" t="s">
        <v>5063</v>
      </c>
      <c r="D154" t="s">
        <v>5444</v>
      </c>
      <c r="E154" t="s">
        <v>5222</v>
      </c>
      <c r="F154" t="s">
        <v>5089</v>
      </c>
      <c r="G154" s="3">
        <v>0.1761574074074074</v>
      </c>
      <c r="H154" s="3" t="s">
        <v>3692</v>
      </c>
      <c r="I154">
        <v>4</v>
      </c>
      <c r="J154">
        <v>13</v>
      </c>
      <c r="K154">
        <v>40</v>
      </c>
      <c r="L154">
        <f t="shared" si="14"/>
        <v>15220</v>
      </c>
      <c r="M154">
        <f t="shared" si="15"/>
        <v>409.13929040735877</v>
      </c>
      <c r="N154" t="str">
        <f t="shared" si="12"/>
        <v/>
      </c>
      <c r="O154" s="15" t="str">
        <f t="shared" si="13"/>
        <v>insert into noskrien_reit (dalibnieks, rez,skriesim_db,sacensibas) values ('Gedrovičs Ritvars',15220,'','Talsu pauguraines Stirnu buks – 33 km/Lūsis ');</v>
      </c>
    </row>
    <row r="155" spans="1:15">
      <c r="A155" s="4" t="s">
        <v>473</v>
      </c>
      <c r="B155" t="s">
        <v>4958</v>
      </c>
      <c r="C155" t="s">
        <v>4959</v>
      </c>
      <c r="D155" t="s">
        <v>5442</v>
      </c>
      <c r="E155" t="s">
        <v>5088</v>
      </c>
      <c r="F155" t="s">
        <v>5118</v>
      </c>
      <c r="G155" s="3">
        <v>0.17660879629629631</v>
      </c>
      <c r="H155" s="3" t="s">
        <v>3693</v>
      </c>
      <c r="I155">
        <v>4</v>
      </c>
      <c r="J155">
        <v>14</v>
      </c>
      <c r="K155">
        <v>19</v>
      </c>
      <c r="L155">
        <f t="shared" si="14"/>
        <v>15259</v>
      </c>
      <c r="M155">
        <f t="shared" si="15"/>
        <v>408.09358411429321</v>
      </c>
      <c r="N155" t="str">
        <f t="shared" si="12"/>
        <v>y</v>
      </c>
      <c r="O155" s="15" t="str">
        <f t="shared" si="13"/>
        <v>insert into noskrien_reit (dalibnieks, rez,skriesim_db,sacensibas) values ('Ketlers Artūrs',15259,'y','Talsu pauguraines Stirnu buks – 33 km/Lūsis ');</v>
      </c>
    </row>
    <row r="156" spans="1:15">
      <c r="A156" s="4" t="s">
        <v>474</v>
      </c>
      <c r="B156" t="s">
        <v>5318</v>
      </c>
      <c r="C156" t="s">
        <v>6520</v>
      </c>
      <c r="D156" t="s">
        <v>5457</v>
      </c>
      <c r="E156" t="s">
        <v>5088</v>
      </c>
      <c r="F156" t="s">
        <v>3522</v>
      </c>
      <c r="G156" s="3">
        <v>0.17699074074074073</v>
      </c>
      <c r="H156" s="3" t="s">
        <v>3694</v>
      </c>
      <c r="I156">
        <v>4</v>
      </c>
      <c r="J156">
        <v>14</v>
      </c>
      <c r="K156">
        <v>52</v>
      </c>
      <c r="L156">
        <f t="shared" si="14"/>
        <v>15292</v>
      </c>
      <c r="M156">
        <f t="shared" si="15"/>
        <v>407.21292178917082</v>
      </c>
      <c r="N156" t="str">
        <f t="shared" si="12"/>
        <v>y</v>
      </c>
      <c r="O156" s="15" t="str">
        <f t="shared" si="13"/>
        <v>insert into noskrien_reit (dalibnieks, rez,skriesim_db,sacensibas) values ('Ciganoka Darja',15292,'y','Talsu pauguraines Stirnu buks – 33 km/Lūsis ');</v>
      </c>
    </row>
    <row r="157" spans="1:15">
      <c r="A157" s="4" t="s">
        <v>475</v>
      </c>
      <c r="B157" t="s">
        <v>5013</v>
      </c>
      <c r="C157" t="s">
        <v>5014</v>
      </c>
      <c r="D157" t="s">
        <v>5444</v>
      </c>
      <c r="E157" t="s">
        <v>5088</v>
      </c>
      <c r="F157" t="s">
        <v>5576</v>
      </c>
      <c r="G157" s="3">
        <v>0.17760416666666667</v>
      </c>
      <c r="H157" s="3" t="s">
        <v>3695</v>
      </c>
      <c r="I157">
        <v>4</v>
      </c>
      <c r="J157">
        <v>15</v>
      </c>
      <c r="K157">
        <v>45</v>
      </c>
      <c r="L157">
        <f t="shared" si="14"/>
        <v>15345</v>
      </c>
      <c r="M157">
        <f t="shared" si="15"/>
        <v>405.80645161290317</v>
      </c>
      <c r="N157" t="str">
        <f t="shared" si="12"/>
        <v>y</v>
      </c>
      <c r="O157" s="15" t="str">
        <f t="shared" si="13"/>
        <v>insert into noskrien_reit (dalibnieks, rez,skriesim_db,sacensibas) values ('Līcītis Artis',15345,'y','Talsu pauguraines Stirnu buks – 33 km/Lūsis ');</v>
      </c>
    </row>
    <row r="158" spans="1:15">
      <c r="A158" s="4" t="s">
        <v>476</v>
      </c>
      <c r="B158" t="s">
        <v>6469</v>
      </c>
      <c r="C158" t="s">
        <v>6959</v>
      </c>
      <c r="D158" t="s">
        <v>5457</v>
      </c>
      <c r="E158" t="s">
        <v>5441</v>
      </c>
      <c r="F158" t="s">
        <v>5089</v>
      </c>
      <c r="G158" s="3">
        <v>0.17850694444444445</v>
      </c>
      <c r="H158" s="3" t="s">
        <v>3696</v>
      </c>
      <c r="I158">
        <v>4</v>
      </c>
      <c r="J158">
        <v>17</v>
      </c>
      <c r="K158">
        <v>3</v>
      </c>
      <c r="L158">
        <f t="shared" si="14"/>
        <v>15423</v>
      </c>
      <c r="M158">
        <f t="shared" si="15"/>
        <v>403.75413343707453</v>
      </c>
      <c r="N158" t="str">
        <f t="shared" si="12"/>
        <v/>
      </c>
      <c r="O158" s="15" t="str">
        <f t="shared" si="13"/>
        <v>insert into noskrien_reit (dalibnieks, rez,skriesim_db,sacensibas) values ('Kuzņecova Jūlija',15423,'','Talsu pauguraines Stirnu buks – 33 km/Lūsis ');</v>
      </c>
    </row>
    <row r="159" spans="1:15">
      <c r="A159" s="4" t="s">
        <v>477</v>
      </c>
      <c r="B159" t="s">
        <v>5161</v>
      </c>
      <c r="C159" t="s">
        <v>5319</v>
      </c>
      <c r="D159" t="s">
        <v>5444</v>
      </c>
      <c r="E159" t="s">
        <v>5320</v>
      </c>
      <c r="F159" t="s">
        <v>5104</v>
      </c>
      <c r="G159" s="3">
        <v>0.17961805555555554</v>
      </c>
      <c r="H159" s="3" t="s">
        <v>3697</v>
      </c>
      <c r="I159">
        <v>4</v>
      </c>
      <c r="J159">
        <v>18</v>
      </c>
      <c r="K159">
        <v>39</v>
      </c>
      <c r="L159">
        <f t="shared" si="14"/>
        <v>15519</v>
      </c>
      <c r="M159">
        <f t="shared" si="15"/>
        <v>401.25652426058377</v>
      </c>
      <c r="N159" t="str">
        <f t="shared" si="12"/>
        <v/>
      </c>
      <c r="O159" s="15" t="str">
        <f t="shared" si="13"/>
        <v>insert into noskrien_reit (dalibnieks, rez,skriesim_db,sacensibas) values ('Jakovļevs Vitālijs',15519,'','Talsu pauguraines Stirnu buks – 33 km/Lūsis ');</v>
      </c>
    </row>
    <row r="160" spans="1:15">
      <c r="A160" s="4" t="s">
        <v>478</v>
      </c>
      <c r="B160" t="s">
        <v>4954</v>
      </c>
      <c r="C160" t="s">
        <v>4955</v>
      </c>
      <c r="D160" t="s">
        <v>5488</v>
      </c>
      <c r="E160" t="s">
        <v>5088</v>
      </c>
      <c r="F160" t="s">
        <v>5111</v>
      </c>
      <c r="G160" s="3">
        <v>0.1812384259259259</v>
      </c>
      <c r="H160" s="3" t="s">
        <v>3698</v>
      </c>
      <c r="I160">
        <v>4</v>
      </c>
      <c r="J160">
        <v>20</v>
      </c>
      <c r="K160">
        <v>59</v>
      </c>
      <c r="L160">
        <f t="shared" si="14"/>
        <v>15659</v>
      </c>
      <c r="M160">
        <f t="shared" si="15"/>
        <v>397.66907209911233</v>
      </c>
      <c r="N160" t="str">
        <f t="shared" si="12"/>
        <v>y</v>
      </c>
      <c r="O160" s="15" t="str">
        <f t="shared" si="13"/>
        <v>insert into noskrien_reit (dalibnieks, rez,skriesim_db,sacensibas) values ('Linuža Līga',15659,'y','Talsu pauguraines Stirnu buks – 33 km/Lūsis ');</v>
      </c>
    </row>
    <row r="161" spans="1:15">
      <c r="A161" s="4" t="s">
        <v>479</v>
      </c>
      <c r="B161" t="s">
        <v>5042</v>
      </c>
      <c r="C161" t="s">
        <v>5612</v>
      </c>
      <c r="D161" t="s">
        <v>5457</v>
      </c>
      <c r="F161" t="s">
        <v>5089</v>
      </c>
      <c r="G161" s="3">
        <v>0.18239583333333334</v>
      </c>
      <c r="H161" s="3" t="s">
        <v>3699</v>
      </c>
      <c r="I161">
        <v>4</v>
      </c>
      <c r="J161">
        <v>22</v>
      </c>
      <c r="K161">
        <v>39</v>
      </c>
      <c r="L161">
        <f t="shared" si="14"/>
        <v>15759</v>
      </c>
      <c r="M161">
        <f t="shared" si="15"/>
        <v>395.14563106796118</v>
      </c>
      <c r="N161" t="str">
        <f t="shared" si="12"/>
        <v/>
      </c>
      <c r="O161" s="15" t="str">
        <f t="shared" si="13"/>
        <v>insert into noskrien_reit (dalibnieks, rez,skriesim_db,sacensibas) values ('Melezere Aija',15759,'','Talsu pauguraines Stirnu buks – 33 km/Lūsis ');</v>
      </c>
    </row>
    <row r="162" spans="1:15">
      <c r="A162" s="4" t="s">
        <v>480</v>
      </c>
      <c r="B162" t="s">
        <v>5218</v>
      </c>
      <c r="C162" t="s">
        <v>3552</v>
      </c>
      <c r="D162" t="s">
        <v>5451</v>
      </c>
      <c r="F162" t="s">
        <v>5089</v>
      </c>
      <c r="G162" s="3">
        <v>0.18548611111111113</v>
      </c>
      <c r="H162" s="3" t="s">
        <v>3700</v>
      </c>
      <c r="I162">
        <v>4</v>
      </c>
      <c r="J162">
        <v>27</v>
      </c>
      <c r="K162">
        <v>6</v>
      </c>
      <c r="L162">
        <f t="shared" si="14"/>
        <v>16026</v>
      </c>
      <c r="M162">
        <f t="shared" si="15"/>
        <v>388.56233620366902</v>
      </c>
      <c r="N162" t="str">
        <f t="shared" ref="N162:N178" si="16">IF(E162="vsk noskrien","y","")</f>
        <v/>
      </c>
      <c r="O162" s="15" t="str">
        <f t="shared" ref="O162:O178" si="17">CONCATENATE("insert into noskrien_reit (dalibnieks, rez,skriesim_db,sacensibas) values ('",C162," ",B162,"',",L162,",'",N162,"','",$O$1,"');")</f>
        <v>insert into noskrien_reit (dalibnieks, rez,skriesim_db,sacensibas) values ('Klotiņš Armands',16026,'','Talsu pauguraines Stirnu buks – 33 km/Lūsis ');</v>
      </c>
    </row>
    <row r="163" spans="1:15">
      <c r="A163" s="4" t="s">
        <v>481</v>
      </c>
      <c r="B163" t="s">
        <v>5039</v>
      </c>
      <c r="C163" t="s">
        <v>5040</v>
      </c>
      <c r="D163" t="s">
        <v>5457</v>
      </c>
      <c r="E163" t="s">
        <v>5088</v>
      </c>
      <c r="F163" t="s">
        <v>5089</v>
      </c>
      <c r="G163" s="3">
        <v>0.18585648148148148</v>
      </c>
      <c r="H163" s="3" t="s">
        <v>3701</v>
      </c>
      <c r="I163">
        <v>4</v>
      </c>
      <c r="J163">
        <v>27</v>
      </c>
      <c r="K163">
        <v>38</v>
      </c>
      <c r="L163">
        <f t="shared" si="14"/>
        <v>16058</v>
      </c>
      <c r="M163">
        <f t="shared" si="15"/>
        <v>387.78801843317973</v>
      </c>
      <c r="N163" t="str">
        <f t="shared" si="16"/>
        <v>y</v>
      </c>
      <c r="O163" s="15" t="str">
        <f t="shared" si="17"/>
        <v>insert into noskrien_reit (dalibnieks, rez,skriesim_db,sacensibas) values ('Čerņevska Lauma',16058,'y','Talsu pauguraines Stirnu buks – 33 km/Lūsis ');</v>
      </c>
    </row>
    <row r="164" spans="1:15">
      <c r="A164" s="4" t="s">
        <v>482</v>
      </c>
      <c r="B164" t="s">
        <v>4948</v>
      </c>
      <c r="C164" t="s">
        <v>6364</v>
      </c>
      <c r="D164" t="s">
        <v>5451</v>
      </c>
      <c r="F164" t="s">
        <v>5089</v>
      </c>
      <c r="G164" s="3">
        <v>0.18585648148148148</v>
      </c>
      <c r="H164" s="3" t="s">
        <v>3701</v>
      </c>
      <c r="I164">
        <v>4</v>
      </c>
      <c r="J164">
        <v>27</v>
      </c>
      <c r="K164">
        <v>38</v>
      </c>
      <c r="L164">
        <f t="shared" si="14"/>
        <v>16058</v>
      </c>
      <c r="M164">
        <f t="shared" si="15"/>
        <v>387.78801843317973</v>
      </c>
      <c r="N164" t="str">
        <f t="shared" si="16"/>
        <v/>
      </c>
      <c r="O164" s="15" t="str">
        <f t="shared" si="17"/>
        <v>insert into noskrien_reit (dalibnieks, rez,skriesim_db,sacensibas) values ('Bomiks Edgars',16058,'','Talsu pauguraines Stirnu buks – 33 km/Lūsis ');</v>
      </c>
    </row>
    <row r="165" spans="1:15">
      <c r="A165" s="4" t="s">
        <v>483</v>
      </c>
      <c r="B165" t="s">
        <v>5168</v>
      </c>
      <c r="C165" t="s">
        <v>6194</v>
      </c>
      <c r="D165" t="s">
        <v>5460</v>
      </c>
      <c r="E165" t="s">
        <v>5088</v>
      </c>
      <c r="F165" t="s">
        <v>6311</v>
      </c>
      <c r="G165" s="3">
        <v>0.18585648148148148</v>
      </c>
      <c r="H165" s="3" t="s">
        <v>3701</v>
      </c>
      <c r="I165">
        <v>4</v>
      </c>
      <c r="J165">
        <v>27</v>
      </c>
      <c r="K165">
        <v>38</v>
      </c>
      <c r="L165">
        <f t="shared" si="14"/>
        <v>16058</v>
      </c>
      <c r="M165">
        <f t="shared" si="15"/>
        <v>387.78801843317973</v>
      </c>
      <c r="N165" t="str">
        <f t="shared" si="16"/>
        <v>y</v>
      </c>
      <c r="O165" s="15" t="str">
        <f t="shared" si="17"/>
        <v>insert into noskrien_reit (dalibnieks, rez,skriesim_db,sacensibas) values ('Batars Juris',16058,'y','Talsu pauguraines Stirnu buks – 33 km/Lūsis ');</v>
      </c>
    </row>
    <row r="166" spans="1:15">
      <c r="A166" s="4" t="s">
        <v>484</v>
      </c>
      <c r="B166" t="s">
        <v>5066</v>
      </c>
      <c r="C166" t="s">
        <v>6317</v>
      </c>
      <c r="D166" t="s">
        <v>5451</v>
      </c>
      <c r="E166" t="s">
        <v>5088</v>
      </c>
      <c r="F166" t="s">
        <v>5096</v>
      </c>
      <c r="G166" s="3">
        <v>0.18640046296296298</v>
      </c>
      <c r="H166" s="3" t="s">
        <v>3702</v>
      </c>
      <c r="I166">
        <v>4</v>
      </c>
      <c r="J166">
        <v>28</v>
      </c>
      <c r="K166">
        <v>25</v>
      </c>
      <c r="L166">
        <f t="shared" si="14"/>
        <v>16105</v>
      </c>
      <c r="M166">
        <f t="shared" si="15"/>
        <v>386.65631791369145</v>
      </c>
      <c r="N166" t="str">
        <f t="shared" si="16"/>
        <v>y</v>
      </c>
      <c r="O166" s="15" t="str">
        <f t="shared" si="17"/>
        <v>insert into noskrien_reit (dalibnieks, rez,skriesim_db,sacensibas) values ('Zīle Uldis',16105,'y','Talsu pauguraines Stirnu buks – 33 km/Lūsis ');</v>
      </c>
    </row>
    <row r="167" spans="1:15">
      <c r="A167" s="4" t="s">
        <v>485</v>
      </c>
      <c r="B167" t="s">
        <v>5337</v>
      </c>
      <c r="C167" t="s">
        <v>3553</v>
      </c>
      <c r="D167" t="s">
        <v>5457</v>
      </c>
      <c r="F167" t="s">
        <v>3554</v>
      </c>
      <c r="G167" s="3">
        <v>0.18923611111111113</v>
      </c>
      <c r="H167" s="3" t="s">
        <v>3703</v>
      </c>
      <c r="I167">
        <v>4</v>
      </c>
      <c r="J167">
        <v>32</v>
      </c>
      <c r="K167">
        <v>30</v>
      </c>
      <c r="L167">
        <f t="shared" si="14"/>
        <v>16350</v>
      </c>
      <c r="M167">
        <f t="shared" si="15"/>
        <v>380.86238532110093</v>
      </c>
      <c r="N167" t="str">
        <f t="shared" si="16"/>
        <v/>
      </c>
      <c r="O167" s="15" t="str">
        <f t="shared" si="17"/>
        <v>insert into noskrien_reit (dalibnieks, rez,skriesim_db,sacensibas) values ('Ķibilda Kristīne',16350,'','Talsu pauguraines Stirnu buks – 33 km/Lūsis ');</v>
      </c>
    </row>
    <row r="168" spans="1:15">
      <c r="A168" s="4" t="s">
        <v>486</v>
      </c>
      <c r="B168" t="s">
        <v>5337</v>
      </c>
      <c r="C168" t="s">
        <v>5605</v>
      </c>
      <c r="D168" t="s">
        <v>5488</v>
      </c>
      <c r="E168" t="s">
        <v>5088</v>
      </c>
      <c r="F168" t="s">
        <v>5089</v>
      </c>
      <c r="G168" s="3">
        <v>0.18982638888888889</v>
      </c>
      <c r="H168" s="3" t="s">
        <v>3704</v>
      </c>
      <c r="I168">
        <v>4</v>
      </c>
      <c r="J168">
        <v>33</v>
      </c>
      <c r="K168">
        <v>21</v>
      </c>
      <c r="L168">
        <f t="shared" si="14"/>
        <v>16401</v>
      </c>
      <c r="M168">
        <f t="shared" si="15"/>
        <v>379.6780684104628</v>
      </c>
      <c r="N168" t="str">
        <f t="shared" si="16"/>
        <v>y</v>
      </c>
      <c r="O168" s="15" t="str">
        <f t="shared" si="17"/>
        <v>insert into noskrien_reit (dalibnieks, rez,skriesim_db,sacensibas) values ('Gržibovska Kristīne',16401,'y','Talsu pauguraines Stirnu buks – 33 km/Lūsis ');</v>
      </c>
    </row>
    <row r="169" spans="1:15">
      <c r="A169" s="4" t="s">
        <v>487</v>
      </c>
      <c r="B169" t="s">
        <v>5047</v>
      </c>
      <c r="C169" t="s">
        <v>6321</v>
      </c>
      <c r="D169" t="s">
        <v>5460</v>
      </c>
      <c r="E169" t="s">
        <v>5438</v>
      </c>
      <c r="F169" t="s">
        <v>5095</v>
      </c>
      <c r="G169" s="3">
        <v>0.19245370370370371</v>
      </c>
      <c r="H169" s="3" t="s">
        <v>3705</v>
      </c>
      <c r="I169">
        <v>4</v>
      </c>
      <c r="J169">
        <v>37</v>
      </c>
      <c r="K169">
        <v>8</v>
      </c>
      <c r="L169">
        <f t="shared" si="14"/>
        <v>16628</v>
      </c>
      <c r="M169">
        <f t="shared" si="15"/>
        <v>374.49482800096223</v>
      </c>
      <c r="N169" t="str">
        <f t="shared" si="16"/>
        <v/>
      </c>
      <c r="O169" s="15" t="str">
        <f t="shared" si="17"/>
        <v>insert into noskrien_reit (dalibnieks, rez,skriesim_db,sacensibas) values ('Ločmelis Imants',16628,'','Talsu pauguraines Stirnu buks – 33 km/Lūsis ');</v>
      </c>
    </row>
    <row r="170" spans="1:15">
      <c r="A170" s="4" t="s">
        <v>488</v>
      </c>
      <c r="B170" t="s">
        <v>6319</v>
      </c>
      <c r="C170" t="s">
        <v>6320</v>
      </c>
      <c r="D170" t="s">
        <v>5474</v>
      </c>
      <c r="E170" t="s">
        <v>5438</v>
      </c>
      <c r="F170" t="s">
        <v>5115</v>
      </c>
      <c r="G170" s="3">
        <v>0.19245370370370371</v>
      </c>
      <c r="H170" s="3" t="s">
        <v>3705</v>
      </c>
      <c r="I170">
        <v>4</v>
      </c>
      <c r="J170">
        <v>37</v>
      </c>
      <c r="K170">
        <v>8</v>
      </c>
      <c r="L170">
        <f t="shared" si="14"/>
        <v>16628</v>
      </c>
      <c r="M170">
        <f t="shared" si="15"/>
        <v>374.49482800096223</v>
      </c>
      <c r="N170" t="str">
        <f t="shared" si="16"/>
        <v/>
      </c>
      <c r="O170" s="15" t="str">
        <f t="shared" si="17"/>
        <v>insert into noskrien_reit (dalibnieks, rez,skriesim_db,sacensibas) values ('Ruņģe Vivita',16628,'','Talsu pauguraines Stirnu buks – 33 km/Lūsis ');</v>
      </c>
    </row>
    <row r="171" spans="1:15">
      <c r="A171" s="4" t="s">
        <v>489</v>
      </c>
      <c r="B171" t="s">
        <v>5076</v>
      </c>
      <c r="C171" t="s">
        <v>5077</v>
      </c>
      <c r="D171" t="s">
        <v>5457</v>
      </c>
      <c r="E171" t="s">
        <v>5088</v>
      </c>
      <c r="F171" t="s">
        <v>5089</v>
      </c>
      <c r="G171" s="3">
        <v>0.19927083333333331</v>
      </c>
      <c r="H171" s="3" t="s">
        <v>3706</v>
      </c>
      <c r="I171">
        <v>4</v>
      </c>
      <c r="J171">
        <v>46</v>
      </c>
      <c r="K171">
        <v>57</v>
      </c>
      <c r="L171">
        <f t="shared" si="14"/>
        <v>17217</v>
      </c>
      <c r="M171">
        <f t="shared" si="15"/>
        <v>361.68322007318346</v>
      </c>
      <c r="N171" t="str">
        <f t="shared" si="16"/>
        <v>y</v>
      </c>
      <c r="O171" s="15" t="str">
        <f t="shared" si="17"/>
        <v>insert into noskrien_reit (dalibnieks, rez,skriesim_db,sacensibas) values ('Zīriuse Inta',17217,'y','Talsu pauguraines Stirnu buks – 33 km/Lūsis ');</v>
      </c>
    </row>
    <row r="172" spans="1:15">
      <c r="A172" s="4" t="s">
        <v>490</v>
      </c>
      <c r="B172" t="s">
        <v>5231</v>
      </c>
      <c r="C172" t="s">
        <v>6322</v>
      </c>
      <c r="D172" t="s">
        <v>5451</v>
      </c>
      <c r="E172" t="s">
        <v>3555</v>
      </c>
      <c r="F172" t="s">
        <v>5106</v>
      </c>
      <c r="G172" s="3">
        <v>0.19928240740740741</v>
      </c>
      <c r="H172" s="3" t="s">
        <v>3707</v>
      </c>
      <c r="I172">
        <v>4</v>
      </c>
      <c r="J172">
        <v>46</v>
      </c>
      <c r="K172">
        <v>58</v>
      </c>
      <c r="L172">
        <f t="shared" si="14"/>
        <v>17218</v>
      </c>
      <c r="M172">
        <f t="shared" si="15"/>
        <v>361.66221396213263</v>
      </c>
      <c r="N172" t="str">
        <f t="shared" si="16"/>
        <v/>
      </c>
      <c r="O172" s="15" t="str">
        <f t="shared" si="17"/>
        <v>insert into noskrien_reit (dalibnieks, rez,skriesim_db,sacensibas) values ('Ruņģis Ilvars',17218,'','Talsu pauguraines Stirnu buks – 33 km/Lūsis ');</v>
      </c>
    </row>
    <row r="173" spans="1:15">
      <c r="A173" s="4" t="s">
        <v>491</v>
      </c>
      <c r="B173" t="s">
        <v>5076</v>
      </c>
      <c r="C173" t="s">
        <v>3556</v>
      </c>
      <c r="D173" t="s">
        <v>5474</v>
      </c>
      <c r="F173" t="s">
        <v>5089</v>
      </c>
      <c r="G173" s="3">
        <v>0.19995370370370369</v>
      </c>
      <c r="H173" s="3" t="s">
        <v>3708</v>
      </c>
      <c r="I173">
        <v>4</v>
      </c>
      <c r="J173">
        <v>47</v>
      </c>
      <c r="K173">
        <v>56</v>
      </c>
      <c r="L173">
        <f t="shared" si="14"/>
        <v>17276</v>
      </c>
      <c r="M173">
        <f t="shared" si="15"/>
        <v>360.4480203750868</v>
      </c>
      <c r="N173" t="str">
        <f t="shared" si="16"/>
        <v/>
      </c>
      <c r="O173" s="15" t="str">
        <f t="shared" si="17"/>
        <v>insert into noskrien_reit (dalibnieks, rez,skriesim_db,sacensibas) values ('Luksa Inta',17276,'','Talsu pauguraines Stirnu buks – 33 km/Lūsis ');</v>
      </c>
    </row>
    <row r="174" spans="1:15">
      <c r="A174" s="4" t="s">
        <v>492</v>
      </c>
      <c r="B174" t="s">
        <v>4960</v>
      </c>
      <c r="C174" t="s">
        <v>4972</v>
      </c>
      <c r="D174" t="s">
        <v>5451</v>
      </c>
      <c r="F174" t="s">
        <v>5089</v>
      </c>
      <c r="G174" s="3">
        <v>0.20423611111111109</v>
      </c>
      <c r="H174" s="3" t="s">
        <v>3709</v>
      </c>
      <c r="I174">
        <v>4</v>
      </c>
      <c r="J174">
        <v>54</v>
      </c>
      <c r="K174">
        <v>6</v>
      </c>
      <c r="L174">
        <f t="shared" si="14"/>
        <v>17646</v>
      </c>
      <c r="M174">
        <f t="shared" si="15"/>
        <v>352.89017341040466</v>
      </c>
      <c r="N174" t="str">
        <f t="shared" si="16"/>
        <v/>
      </c>
      <c r="O174" s="15" t="str">
        <f t="shared" si="17"/>
        <v>insert into noskrien_reit (dalibnieks, rez,skriesim_db,sacensibas) values ('Avotiņš Māris',17646,'','Talsu pauguraines Stirnu buks – 33 km/Lūsis ');</v>
      </c>
    </row>
    <row r="175" spans="1:15">
      <c r="A175" s="4" t="s">
        <v>493</v>
      </c>
      <c r="B175" t="s">
        <v>5583</v>
      </c>
      <c r="C175" t="s">
        <v>6313</v>
      </c>
      <c r="D175" t="s">
        <v>5444</v>
      </c>
      <c r="E175" t="s">
        <v>5492</v>
      </c>
      <c r="F175" t="s">
        <v>5089</v>
      </c>
      <c r="G175" s="3">
        <v>0.21603009259259257</v>
      </c>
      <c r="H175" s="3" t="s">
        <v>3710</v>
      </c>
      <c r="I175">
        <v>5</v>
      </c>
      <c r="J175">
        <v>11</v>
      </c>
      <c r="K175">
        <v>5</v>
      </c>
      <c r="L175">
        <f t="shared" si="14"/>
        <v>18665</v>
      </c>
      <c r="M175">
        <f t="shared" si="15"/>
        <v>333.62443075274581</v>
      </c>
      <c r="N175" t="str">
        <f t="shared" si="16"/>
        <v/>
      </c>
      <c r="O175" s="15" t="str">
        <f t="shared" si="17"/>
        <v>insert into noskrien_reit (dalibnieks, rez,skriesim_db,sacensibas) values ('Nesenbergs Krišjānis',18665,'','Talsu pauguraines Stirnu buks – 33 km/Lūsis ');</v>
      </c>
    </row>
    <row r="176" spans="1:15">
      <c r="A176" s="4" t="s">
        <v>494</v>
      </c>
      <c r="B176" t="s">
        <v>6314</v>
      </c>
      <c r="C176" t="s">
        <v>6315</v>
      </c>
      <c r="D176" t="s">
        <v>5474</v>
      </c>
      <c r="E176" t="s">
        <v>5088</v>
      </c>
      <c r="F176" t="s">
        <v>5089</v>
      </c>
      <c r="G176" s="3">
        <v>0.22221064814814814</v>
      </c>
      <c r="H176" s="3" t="s">
        <v>3711</v>
      </c>
      <c r="I176">
        <v>5</v>
      </c>
      <c r="J176">
        <v>19</v>
      </c>
      <c r="K176">
        <v>59</v>
      </c>
      <c r="L176">
        <f t="shared" si="14"/>
        <v>19199</v>
      </c>
      <c r="M176">
        <f t="shared" si="15"/>
        <v>324.34501796968595</v>
      </c>
      <c r="N176" t="str">
        <f t="shared" si="16"/>
        <v>y</v>
      </c>
      <c r="O176" s="15" t="str">
        <f t="shared" si="17"/>
        <v>insert into noskrien_reit (dalibnieks, rez,skriesim_db,sacensibas) values ('Taupmana Zanda',19199,'y','Talsu pauguraines Stirnu buks – 33 km/Lūsis ');</v>
      </c>
    </row>
    <row r="177" spans="1:15">
      <c r="A177" s="4" t="s">
        <v>495</v>
      </c>
      <c r="B177" t="s">
        <v>5037</v>
      </c>
      <c r="C177" t="s">
        <v>6324</v>
      </c>
      <c r="D177" t="s">
        <v>5457</v>
      </c>
      <c r="E177" t="s">
        <v>5468</v>
      </c>
      <c r="F177" t="s">
        <v>5089</v>
      </c>
      <c r="G177" s="3">
        <v>0.22667824074074075</v>
      </c>
      <c r="H177" s="3" t="s">
        <v>3712</v>
      </c>
      <c r="I177">
        <v>5</v>
      </c>
      <c r="J177">
        <v>26</v>
      </c>
      <c r="K177">
        <v>25</v>
      </c>
      <c r="L177">
        <f t="shared" si="14"/>
        <v>19585</v>
      </c>
      <c r="M177">
        <f t="shared" si="15"/>
        <v>317.95251467960173</v>
      </c>
      <c r="N177" t="str">
        <f t="shared" si="16"/>
        <v/>
      </c>
      <c r="O177" s="15" t="str">
        <f t="shared" si="17"/>
        <v>insert into noskrien_reit (dalibnieks, rez,skriesim_db,sacensibas) values ('Meikšāne Agnese',19585,'','Talsu pauguraines Stirnu buks – 33 km/Lūsis ');</v>
      </c>
    </row>
    <row r="178" spans="1:15">
      <c r="A178" s="4" t="s">
        <v>496</v>
      </c>
      <c r="B178" t="s">
        <v>4967</v>
      </c>
      <c r="C178" t="s">
        <v>6389</v>
      </c>
      <c r="D178" t="s">
        <v>5457</v>
      </c>
      <c r="F178" t="s">
        <v>5237</v>
      </c>
      <c r="G178" s="3">
        <v>0.23290509259259259</v>
      </c>
      <c r="H178" s="3" t="s">
        <v>3713</v>
      </c>
      <c r="I178">
        <v>5</v>
      </c>
      <c r="J178">
        <v>35</v>
      </c>
      <c r="K178">
        <v>23</v>
      </c>
      <c r="L178">
        <f t="shared" si="14"/>
        <v>20123</v>
      </c>
      <c r="M178">
        <f t="shared" si="15"/>
        <v>309.45187099339068</v>
      </c>
      <c r="N178" t="str">
        <f t="shared" si="16"/>
        <v/>
      </c>
      <c r="O178" s="15" t="str">
        <f t="shared" si="17"/>
        <v>insert into noskrien_reit (dalibnieks, rez,skriesim_db,sacensibas) values ('Freidenfelde Linda',20123,'','Talsu pauguraines Stirnu buks – 33 km/Lūsis ');</v>
      </c>
    </row>
  </sheetData>
  <autoFilter ref="A1:O178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5"/>
  <sheetViews>
    <sheetView workbookViewId="0">
      <pane ySplit="1" topLeftCell="A64" activePane="bottomLeft" state="frozen"/>
      <selection pane="bottomLeft" activeCell="C78" sqref="C78"/>
    </sheetView>
  </sheetViews>
  <sheetFormatPr defaultRowHeight="12.75"/>
  <cols>
    <col min="1" max="1" width="10.28515625" bestFit="1" customWidth="1"/>
    <col min="9" max="9" width="2.28515625" bestFit="1" customWidth="1"/>
    <col min="10" max="11" width="3" bestFit="1" customWidth="1"/>
    <col min="12" max="12" width="6" bestFit="1" customWidth="1"/>
  </cols>
  <sheetData>
    <row r="1" spans="1:15" s="14" customFormat="1">
      <c r="A1" s="13" t="s">
        <v>6584</v>
      </c>
      <c r="B1" s="14" t="s">
        <v>6585</v>
      </c>
      <c r="C1" s="14" t="s">
        <v>6586</v>
      </c>
      <c r="D1" s="14" t="s">
        <v>5083</v>
      </c>
      <c r="E1" s="13" t="s">
        <v>5081</v>
      </c>
      <c r="F1" s="14" t="s">
        <v>5082</v>
      </c>
      <c r="G1" s="14" t="s">
        <v>5353</v>
      </c>
      <c r="H1" s="14" t="s">
        <v>5353</v>
      </c>
      <c r="I1" s="13" t="s">
        <v>6651</v>
      </c>
      <c r="J1" s="13" t="s">
        <v>6329</v>
      </c>
      <c r="K1" s="13" t="s">
        <v>5369</v>
      </c>
      <c r="L1" s="13" t="s">
        <v>6652</v>
      </c>
      <c r="M1" s="13" t="s">
        <v>6653</v>
      </c>
      <c r="O1" s="13" t="s">
        <v>3978</v>
      </c>
    </row>
    <row r="2" spans="1:15">
      <c r="A2" s="4" t="s">
        <v>497</v>
      </c>
      <c r="B2" t="s">
        <v>4975</v>
      </c>
      <c r="C2" t="s">
        <v>6516</v>
      </c>
      <c r="D2" t="s">
        <v>5355</v>
      </c>
      <c r="E2" t="s">
        <v>5396</v>
      </c>
      <c r="F2" t="s">
        <v>5089</v>
      </c>
      <c r="G2" s="3">
        <v>5.7164351851851848E-2</v>
      </c>
      <c r="H2" s="3" t="s">
        <v>4036</v>
      </c>
      <c r="I2">
        <v>1</v>
      </c>
      <c r="J2">
        <v>22</v>
      </c>
      <c r="K2">
        <v>19</v>
      </c>
      <c r="L2">
        <f t="shared" ref="L2:L65" si="0">I2*3600+J2*60+K2</f>
        <v>4939</v>
      </c>
      <c r="M2">
        <f>$L$2/L2*500</f>
        <v>500</v>
      </c>
      <c r="N2" t="str">
        <f>IF(E2="vsk noskrien","y","")</f>
        <v/>
      </c>
      <c r="O2" s="15" t="str">
        <f t="shared" ref="O2:O65" si="1">CONCATENATE("insert into noskrien_reit (dalibnieks, rez,skriesim_db,sacensibas) values ('",C2," ",B2,"',",L2,",'",N2,"','",$O$1,"');")</f>
        <v>insert into noskrien_reit (dalibnieks, rez,skriesim_db,sacensibas) values ('Kūms Jānis',4939,'','Talsu pauguraines Stirnu buks – 19 km/Buks ');</v>
      </c>
    </row>
    <row r="3" spans="1:15">
      <c r="A3" s="4" t="s">
        <v>498</v>
      </c>
      <c r="B3" t="s">
        <v>5066</v>
      </c>
      <c r="C3" t="s">
        <v>5304</v>
      </c>
      <c r="D3" t="s">
        <v>5355</v>
      </c>
      <c r="E3" t="s">
        <v>5088</v>
      </c>
      <c r="F3" t="s">
        <v>5097</v>
      </c>
      <c r="G3" s="3">
        <v>5.8298611111111114E-2</v>
      </c>
      <c r="H3" s="3" t="s">
        <v>3492</v>
      </c>
      <c r="I3">
        <v>1</v>
      </c>
      <c r="J3">
        <v>23</v>
      </c>
      <c r="K3">
        <v>57</v>
      </c>
      <c r="L3">
        <f t="shared" si="0"/>
        <v>5037</v>
      </c>
      <c r="M3">
        <f t="shared" ref="M3:M66" si="2">$L$2/L3*500</f>
        <v>490.2719872940242</v>
      </c>
      <c r="N3" t="str">
        <f t="shared" ref="N3:N66" si="3">IF(E3="vsk noskrien","y","")</f>
        <v>y</v>
      </c>
      <c r="O3" s="15" t="str">
        <f t="shared" si="1"/>
        <v>insert into noskrien_reit (dalibnieks, rez,skriesim_db,sacensibas) values ('Kļaviņš Uldis',5037,'y','Talsu pauguraines Stirnu buks – 19 km/Buks ');</v>
      </c>
    </row>
    <row r="4" spans="1:15">
      <c r="A4" s="4" t="s">
        <v>499</v>
      </c>
      <c r="B4" t="s">
        <v>5007</v>
      </c>
      <c r="C4" t="s">
        <v>5149</v>
      </c>
      <c r="D4" t="s">
        <v>5355</v>
      </c>
      <c r="E4" t="s">
        <v>5313</v>
      </c>
      <c r="F4" t="s">
        <v>5116</v>
      </c>
      <c r="G4" s="3">
        <v>5.9004629629629629E-2</v>
      </c>
      <c r="H4" s="3" t="s">
        <v>4037</v>
      </c>
      <c r="I4">
        <v>1</v>
      </c>
      <c r="J4">
        <v>24</v>
      </c>
      <c r="K4">
        <v>58</v>
      </c>
      <c r="L4">
        <f t="shared" si="0"/>
        <v>5098</v>
      </c>
      <c r="M4">
        <f t="shared" si="2"/>
        <v>484.4056492742252</v>
      </c>
      <c r="N4" t="str">
        <f t="shared" si="3"/>
        <v/>
      </c>
      <c r="O4" s="15" t="str">
        <f t="shared" si="1"/>
        <v>insert into noskrien_reit (dalibnieks, rez,skriesim_db,sacensibas) values ('Grīnvalds Guntis',5098,'','Talsu pauguraines Stirnu buks – 19 km/Buks ');</v>
      </c>
    </row>
    <row r="5" spans="1:15">
      <c r="A5" s="4" t="s">
        <v>500</v>
      </c>
      <c r="B5" t="s">
        <v>5506</v>
      </c>
      <c r="C5" t="s">
        <v>3979</v>
      </c>
      <c r="D5" t="s">
        <v>5358</v>
      </c>
      <c r="E5" t="s">
        <v>3980</v>
      </c>
      <c r="F5" t="s">
        <v>5109</v>
      </c>
      <c r="G5" s="3">
        <v>6.0567129629629624E-2</v>
      </c>
      <c r="H5" s="3" t="s">
        <v>2834</v>
      </c>
      <c r="I5">
        <v>1</v>
      </c>
      <c r="J5">
        <v>27</v>
      </c>
      <c r="K5">
        <v>13</v>
      </c>
      <c r="L5">
        <f t="shared" si="0"/>
        <v>5233</v>
      </c>
      <c r="M5">
        <f t="shared" si="2"/>
        <v>471.90903879227972</v>
      </c>
      <c r="N5" t="str">
        <f t="shared" si="3"/>
        <v/>
      </c>
      <c r="O5" s="15" t="str">
        <f t="shared" si="1"/>
        <v>insert into noskrien_reit (dalibnieks, rez,skriesim_db,sacensibas) values ('Plume Martins',5233,'','Talsu pauguraines Stirnu buks – 19 km/Buks ');</v>
      </c>
    </row>
    <row r="6" spans="1:15">
      <c r="A6" s="4" t="s">
        <v>501</v>
      </c>
      <c r="B6" t="s">
        <v>5263</v>
      </c>
      <c r="C6" t="s">
        <v>6164</v>
      </c>
      <c r="D6" t="s">
        <v>5355</v>
      </c>
      <c r="F6" t="s">
        <v>5089</v>
      </c>
      <c r="G6" s="3">
        <v>6.1354166666666675E-2</v>
      </c>
      <c r="H6" s="3" t="s">
        <v>7169</v>
      </c>
      <c r="I6">
        <v>1</v>
      </c>
      <c r="J6">
        <v>28</v>
      </c>
      <c r="K6">
        <v>21</v>
      </c>
      <c r="L6">
        <f t="shared" si="0"/>
        <v>5301</v>
      </c>
      <c r="M6">
        <f t="shared" si="2"/>
        <v>465.85549896245993</v>
      </c>
      <c r="N6" t="str">
        <f t="shared" si="3"/>
        <v/>
      </c>
      <c r="O6" s="15" t="str">
        <f t="shared" si="1"/>
        <v>insert into noskrien_reit (dalibnieks, rez,skriesim_db,sacensibas) values ('Repša Lauris',5301,'','Talsu pauguraines Stirnu buks – 19 km/Buks ');</v>
      </c>
    </row>
    <row r="7" spans="1:15">
      <c r="A7" s="4" t="s">
        <v>502</v>
      </c>
      <c r="B7" t="s">
        <v>5061</v>
      </c>
      <c r="C7" t="s">
        <v>5201</v>
      </c>
      <c r="D7" t="s">
        <v>5360</v>
      </c>
      <c r="E7" t="s">
        <v>3981</v>
      </c>
      <c r="F7" t="s">
        <v>5097</v>
      </c>
      <c r="G7" s="3">
        <v>6.293981481481481E-2</v>
      </c>
      <c r="H7" s="3" t="s">
        <v>4038</v>
      </c>
      <c r="I7">
        <v>1</v>
      </c>
      <c r="J7">
        <v>30</v>
      </c>
      <c r="K7">
        <v>38</v>
      </c>
      <c r="L7">
        <f t="shared" si="0"/>
        <v>5438</v>
      </c>
      <c r="M7">
        <f t="shared" si="2"/>
        <v>454.11916145641777</v>
      </c>
      <c r="N7" t="str">
        <f t="shared" si="3"/>
        <v/>
      </c>
      <c r="O7" s="15" t="str">
        <f t="shared" si="1"/>
        <v>insert into noskrien_reit (dalibnieks, rez,skriesim_db,sacensibas) values ('Kārkliņš Kaspars',5438,'','Talsu pauguraines Stirnu buks – 19 km/Buks ');</v>
      </c>
    </row>
    <row r="8" spans="1:15">
      <c r="A8" s="4" t="s">
        <v>503</v>
      </c>
      <c r="B8" t="s">
        <v>4975</v>
      </c>
      <c r="C8" t="s">
        <v>3982</v>
      </c>
      <c r="D8" t="s">
        <v>5358</v>
      </c>
      <c r="E8" t="s">
        <v>3983</v>
      </c>
      <c r="F8" t="s">
        <v>3533</v>
      </c>
      <c r="G8" s="3">
        <v>6.3344907407407405E-2</v>
      </c>
      <c r="H8" s="3" t="s">
        <v>4039</v>
      </c>
      <c r="I8">
        <v>1</v>
      </c>
      <c r="J8">
        <v>31</v>
      </c>
      <c r="K8">
        <v>13</v>
      </c>
      <c r="L8">
        <f t="shared" si="0"/>
        <v>5473</v>
      </c>
      <c r="M8">
        <f t="shared" si="2"/>
        <v>451.21505572811986</v>
      </c>
      <c r="N8" t="str">
        <f t="shared" si="3"/>
        <v/>
      </c>
      <c r="O8" s="15" t="str">
        <f t="shared" si="1"/>
        <v>insert into noskrien_reit (dalibnieks, rez,skriesim_db,sacensibas) values ('Šnoriņš Jānis',5473,'','Talsu pauguraines Stirnu buks – 19 km/Buks ');</v>
      </c>
    </row>
    <row r="9" spans="1:15">
      <c r="A9" s="4" t="s">
        <v>504</v>
      </c>
      <c r="B9" t="s">
        <v>6394</v>
      </c>
      <c r="C9" t="s">
        <v>6395</v>
      </c>
      <c r="D9" t="s">
        <v>5355</v>
      </c>
      <c r="F9" t="s">
        <v>5116</v>
      </c>
      <c r="G9" s="3">
        <v>6.4143518518518516E-2</v>
      </c>
      <c r="H9" s="3" t="s">
        <v>6588</v>
      </c>
      <c r="I9">
        <v>1</v>
      </c>
      <c r="J9">
        <v>32</v>
      </c>
      <c r="K9">
        <v>22</v>
      </c>
      <c r="L9">
        <f t="shared" si="0"/>
        <v>5542</v>
      </c>
      <c r="M9">
        <f t="shared" si="2"/>
        <v>445.59725730783111</v>
      </c>
      <c r="N9" t="str">
        <f t="shared" si="3"/>
        <v/>
      </c>
      <c r="O9" s="15" t="str">
        <f t="shared" si="1"/>
        <v>insert into noskrien_reit (dalibnieks, rez,skriesim_db,sacensibas) values ('Šķipars Arno',5542,'','Talsu pauguraines Stirnu buks – 19 km/Buks ');</v>
      </c>
    </row>
    <row r="10" spans="1:15">
      <c r="A10" s="4" t="s">
        <v>505</v>
      </c>
      <c r="B10" t="s">
        <v>4960</v>
      </c>
      <c r="C10" t="s">
        <v>6507</v>
      </c>
      <c r="D10" t="s">
        <v>5360</v>
      </c>
      <c r="E10" t="s">
        <v>3725</v>
      </c>
      <c r="F10" t="s">
        <v>5089</v>
      </c>
      <c r="G10" s="3">
        <v>6.4375000000000002E-2</v>
      </c>
      <c r="H10" s="3" t="s">
        <v>4040</v>
      </c>
      <c r="I10">
        <v>1</v>
      </c>
      <c r="J10">
        <v>32</v>
      </c>
      <c r="K10">
        <v>42</v>
      </c>
      <c r="L10">
        <f t="shared" si="0"/>
        <v>5562</v>
      </c>
      <c r="M10">
        <f t="shared" si="2"/>
        <v>443.99496583962605</v>
      </c>
      <c r="N10" t="str">
        <f t="shared" si="3"/>
        <v/>
      </c>
      <c r="O10" s="15" t="str">
        <f t="shared" si="1"/>
        <v>insert into noskrien_reit (dalibnieks, rez,skriesim_db,sacensibas) values ('Bisenieks Māris',5562,'','Talsu pauguraines Stirnu buks – 19 km/Buks ');</v>
      </c>
    </row>
    <row r="11" spans="1:15">
      <c r="A11" s="4" t="s">
        <v>506</v>
      </c>
      <c r="B11" t="s">
        <v>5302</v>
      </c>
      <c r="C11" t="s">
        <v>6166</v>
      </c>
      <c r="D11" t="s">
        <v>5355</v>
      </c>
      <c r="E11" t="s">
        <v>3984</v>
      </c>
      <c r="F11" t="s">
        <v>5116</v>
      </c>
      <c r="G11" s="3">
        <v>6.5995370370370371E-2</v>
      </c>
      <c r="H11" s="3" t="s">
        <v>3494</v>
      </c>
      <c r="I11">
        <v>1</v>
      </c>
      <c r="J11">
        <v>35</v>
      </c>
      <c r="K11">
        <v>2</v>
      </c>
      <c r="L11">
        <f t="shared" si="0"/>
        <v>5702</v>
      </c>
      <c r="M11">
        <f t="shared" si="2"/>
        <v>433.09365135040332</v>
      </c>
      <c r="N11" t="str">
        <f t="shared" si="3"/>
        <v/>
      </c>
      <c r="O11" s="15" t="str">
        <f t="shared" si="1"/>
        <v>insert into noskrien_reit (dalibnieks, rez,skriesim_db,sacensibas) values ('Reimanis Edijs',5702,'','Talsu pauguraines Stirnu buks – 19 km/Buks ');</v>
      </c>
    </row>
    <row r="12" spans="1:15">
      <c r="A12" s="4" t="s">
        <v>507</v>
      </c>
      <c r="B12" t="s">
        <v>5168</v>
      </c>
      <c r="C12" t="s">
        <v>6657</v>
      </c>
      <c r="D12" t="s">
        <v>5355</v>
      </c>
      <c r="E12" t="s">
        <v>5632</v>
      </c>
      <c r="F12" t="s">
        <v>5505</v>
      </c>
      <c r="G12" s="3">
        <v>6.7141203703703703E-2</v>
      </c>
      <c r="H12" s="3" t="s">
        <v>7170</v>
      </c>
      <c r="I12">
        <v>1</v>
      </c>
      <c r="J12">
        <v>36</v>
      </c>
      <c r="K12">
        <v>41</v>
      </c>
      <c r="L12">
        <f t="shared" si="0"/>
        <v>5801</v>
      </c>
      <c r="M12">
        <f t="shared" si="2"/>
        <v>425.70246509222545</v>
      </c>
      <c r="N12" t="str">
        <f t="shared" si="3"/>
        <v/>
      </c>
      <c r="O12" s="15" t="str">
        <f t="shared" si="1"/>
        <v>insert into noskrien_reit (dalibnieks, rez,skriesim_db,sacensibas) values ('Redisons Juris',5801,'','Talsu pauguraines Stirnu buks – 19 km/Buks ');</v>
      </c>
    </row>
    <row r="13" spans="1:15">
      <c r="A13" s="4" t="s">
        <v>508</v>
      </c>
      <c r="B13" t="s">
        <v>5501</v>
      </c>
      <c r="C13" t="s">
        <v>5502</v>
      </c>
      <c r="D13" t="s">
        <v>5360</v>
      </c>
      <c r="E13" t="s">
        <v>3985</v>
      </c>
      <c r="F13" t="s">
        <v>3489</v>
      </c>
      <c r="G13" s="3">
        <v>6.7418981481481483E-2</v>
      </c>
      <c r="H13" s="3" t="s">
        <v>6605</v>
      </c>
      <c r="I13">
        <v>1</v>
      </c>
      <c r="J13">
        <v>37</v>
      </c>
      <c r="K13">
        <v>5</v>
      </c>
      <c r="L13">
        <f t="shared" si="0"/>
        <v>5825</v>
      </c>
      <c r="M13">
        <f t="shared" si="2"/>
        <v>423.94849785407723</v>
      </c>
      <c r="N13" t="str">
        <f t="shared" si="3"/>
        <v/>
      </c>
      <c r="O13" s="15" t="str">
        <f t="shared" si="1"/>
        <v>insert into noskrien_reit (dalibnieks, rez,skriesim_db,sacensibas) values ('Fikrle Ondrej',5825,'','Talsu pauguraines Stirnu buks – 19 km/Buks ');</v>
      </c>
    </row>
    <row r="14" spans="1:15">
      <c r="A14" s="4" t="s">
        <v>509</v>
      </c>
      <c r="B14" t="s">
        <v>5190</v>
      </c>
      <c r="C14" t="s">
        <v>3986</v>
      </c>
      <c r="D14" t="s">
        <v>5355</v>
      </c>
      <c r="E14" t="s">
        <v>3987</v>
      </c>
      <c r="F14" t="s">
        <v>5089</v>
      </c>
      <c r="G14" s="3">
        <v>6.7534722222222218E-2</v>
      </c>
      <c r="H14" s="3" t="s">
        <v>6606</v>
      </c>
      <c r="I14">
        <v>1</v>
      </c>
      <c r="J14">
        <v>37</v>
      </c>
      <c r="K14">
        <v>15</v>
      </c>
      <c r="L14">
        <f t="shared" si="0"/>
        <v>5835</v>
      </c>
      <c r="M14">
        <f t="shared" si="2"/>
        <v>423.22193658954581</v>
      </c>
      <c r="N14" t="str">
        <f t="shared" si="3"/>
        <v/>
      </c>
      <c r="O14" s="15" t="str">
        <f t="shared" si="1"/>
        <v>insert into noskrien_reit (dalibnieks, rez,skriesim_db,sacensibas) values ('Smotrovs Konstantīns',5835,'','Talsu pauguraines Stirnu buks – 19 km/Buks ');</v>
      </c>
    </row>
    <row r="15" spans="1:15">
      <c r="A15" s="4" t="s">
        <v>510</v>
      </c>
      <c r="B15" t="s">
        <v>4969</v>
      </c>
      <c r="C15" t="s">
        <v>6421</v>
      </c>
      <c r="D15" t="s">
        <v>5355</v>
      </c>
      <c r="E15" t="s">
        <v>5652</v>
      </c>
      <c r="F15" t="s">
        <v>5237</v>
      </c>
      <c r="G15" s="3">
        <v>6.8356481481481476E-2</v>
      </c>
      <c r="H15" s="3" t="s">
        <v>4041</v>
      </c>
      <c r="I15">
        <v>1</v>
      </c>
      <c r="J15">
        <v>38</v>
      </c>
      <c r="K15">
        <v>26</v>
      </c>
      <c r="L15">
        <f t="shared" si="0"/>
        <v>5906</v>
      </c>
      <c r="M15">
        <f t="shared" si="2"/>
        <v>418.13410091432439</v>
      </c>
      <c r="N15" t="str">
        <f t="shared" si="3"/>
        <v/>
      </c>
      <c r="O15" s="15" t="str">
        <f t="shared" si="1"/>
        <v>insert into noskrien_reit (dalibnieks, rez,skriesim_db,sacensibas) values ('Fārenhorsts Mārtiņš',5906,'','Talsu pauguraines Stirnu buks – 19 km/Buks ');</v>
      </c>
    </row>
    <row r="16" spans="1:15">
      <c r="A16" s="4" t="s">
        <v>511</v>
      </c>
      <c r="B16" t="s">
        <v>5587</v>
      </c>
      <c r="C16" t="s">
        <v>5079</v>
      </c>
      <c r="D16" t="s">
        <v>5360</v>
      </c>
      <c r="E16" t="s">
        <v>5088</v>
      </c>
      <c r="F16" t="s">
        <v>5322</v>
      </c>
      <c r="G16" s="3">
        <v>6.9039351851851852E-2</v>
      </c>
      <c r="H16" s="3" t="s">
        <v>6741</v>
      </c>
      <c r="I16">
        <v>1</v>
      </c>
      <c r="J16">
        <v>39</v>
      </c>
      <c r="K16">
        <v>25</v>
      </c>
      <c r="L16">
        <f t="shared" si="0"/>
        <v>5965</v>
      </c>
      <c r="M16">
        <f t="shared" si="2"/>
        <v>413.99832355406539</v>
      </c>
      <c r="N16" t="str">
        <f t="shared" si="3"/>
        <v>y</v>
      </c>
      <c r="O16" s="15" t="str">
        <f t="shared" si="1"/>
        <v>insert into noskrien_reit (dalibnieks, rez,skriesim_db,sacensibas) values ('Skadiņš Laimonis',5965,'y','Talsu pauguraines Stirnu buks – 19 km/Buks ');</v>
      </c>
    </row>
    <row r="17" spans="1:15">
      <c r="A17" s="4" t="s">
        <v>512</v>
      </c>
      <c r="B17" t="s">
        <v>5564</v>
      </c>
      <c r="C17" t="s">
        <v>6403</v>
      </c>
      <c r="D17" t="s">
        <v>5355</v>
      </c>
      <c r="E17" t="s">
        <v>5426</v>
      </c>
      <c r="F17" t="s">
        <v>5094</v>
      </c>
      <c r="G17" s="3">
        <v>6.9062500000000013E-2</v>
      </c>
      <c r="H17" s="3" t="s">
        <v>4042</v>
      </c>
      <c r="I17">
        <v>1</v>
      </c>
      <c r="J17">
        <v>39</v>
      </c>
      <c r="K17">
        <v>27</v>
      </c>
      <c r="L17">
        <f t="shared" si="0"/>
        <v>5967</v>
      </c>
      <c r="M17">
        <f t="shared" si="2"/>
        <v>413.85956091838443</v>
      </c>
      <c r="N17" t="str">
        <f t="shared" si="3"/>
        <v/>
      </c>
      <c r="O17" s="15" t="str">
        <f t="shared" si="1"/>
        <v>insert into noskrien_reit (dalibnieks, rez,skriesim_db,sacensibas) values ('Bondins Jevgenijs',5967,'','Talsu pauguraines Stirnu buks – 19 km/Buks ');</v>
      </c>
    </row>
    <row r="18" spans="1:15">
      <c r="A18" s="4" t="s">
        <v>513</v>
      </c>
      <c r="B18" t="s">
        <v>5193</v>
      </c>
      <c r="C18" t="s">
        <v>5194</v>
      </c>
      <c r="D18" t="s">
        <v>5355</v>
      </c>
      <c r="E18" t="s">
        <v>5195</v>
      </c>
      <c r="F18" t="s">
        <v>5115</v>
      </c>
      <c r="G18" s="3">
        <v>6.913194444444444E-2</v>
      </c>
      <c r="H18" s="3" t="s">
        <v>6609</v>
      </c>
      <c r="I18">
        <v>1</v>
      </c>
      <c r="J18">
        <v>39</v>
      </c>
      <c r="K18">
        <v>33</v>
      </c>
      <c r="L18">
        <f t="shared" si="0"/>
        <v>5973</v>
      </c>
      <c r="M18">
        <f t="shared" si="2"/>
        <v>413.44383057090238</v>
      </c>
      <c r="N18" t="str">
        <f t="shared" si="3"/>
        <v/>
      </c>
      <c r="O18" s="15" t="str">
        <f t="shared" si="1"/>
        <v>insert into noskrien_reit (dalibnieks, rez,skriesim_db,sacensibas) values ('Seņko Igors',5973,'','Talsu pauguraines Stirnu buks – 19 km/Buks ');</v>
      </c>
    </row>
    <row r="19" spans="1:15">
      <c r="A19" s="4" t="s">
        <v>514</v>
      </c>
      <c r="B19" t="s">
        <v>5053</v>
      </c>
      <c r="C19" t="s">
        <v>3988</v>
      </c>
      <c r="D19" t="s">
        <v>5355</v>
      </c>
      <c r="E19" t="s">
        <v>3989</v>
      </c>
      <c r="F19" t="s">
        <v>5184</v>
      </c>
      <c r="G19" s="3">
        <v>6.9224537037037029E-2</v>
      </c>
      <c r="H19" s="3" t="s">
        <v>3830</v>
      </c>
      <c r="I19">
        <v>1</v>
      </c>
      <c r="J19">
        <v>39</v>
      </c>
      <c r="K19">
        <v>41</v>
      </c>
      <c r="L19">
        <f t="shared" si="0"/>
        <v>5981</v>
      </c>
      <c r="M19">
        <f t="shared" si="2"/>
        <v>412.8908209329544</v>
      </c>
      <c r="N19" t="str">
        <f t="shared" si="3"/>
        <v/>
      </c>
      <c r="O19" s="15" t="str">
        <f t="shared" si="1"/>
        <v>insert into noskrien_reit (dalibnieks, rez,skriesim_db,sacensibas) values ('Pušņakovs Andis',5981,'','Talsu pauguraines Stirnu buks – 19 km/Buks ');</v>
      </c>
    </row>
    <row r="20" spans="1:15">
      <c r="A20" s="4" t="s">
        <v>515</v>
      </c>
      <c r="B20" t="s">
        <v>4960</v>
      </c>
      <c r="C20" t="s">
        <v>5204</v>
      </c>
      <c r="D20" t="s">
        <v>5360</v>
      </c>
      <c r="E20" t="s">
        <v>3731</v>
      </c>
      <c r="F20" t="s">
        <v>5118</v>
      </c>
      <c r="G20" s="3">
        <v>7.0127314814814809E-2</v>
      </c>
      <c r="H20" s="3" t="s">
        <v>4043</v>
      </c>
      <c r="I20">
        <v>1</v>
      </c>
      <c r="J20">
        <v>40</v>
      </c>
      <c r="K20">
        <v>59</v>
      </c>
      <c r="L20">
        <f t="shared" si="0"/>
        <v>6059</v>
      </c>
      <c r="M20">
        <f t="shared" si="2"/>
        <v>407.57550750949002</v>
      </c>
      <c r="N20" t="str">
        <f t="shared" si="3"/>
        <v/>
      </c>
      <c r="O20" s="15" t="str">
        <f t="shared" si="1"/>
        <v>insert into noskrien_reit (dalibnieks, rez,skriesim_db,sacensibas) values ('Pilmanis Māris',6059,'','Talsu pauguraines Stirnu buks – 19 km/Buks ');</v>
      </c>
    </row>
    <row r="21" spans="1:15">
      <c r="A21" s="4" t="s">
        <v>516</v>
      </c>
      <c r="B21" t="s">
        <v>5013</v>
      </c>
      <c r="C21" t="s">
        <v>5522</v>
      </c>
      <c r="D21" t="s">
        <v>5355</v>
      </c>
      <c r="E21" t="s">
        <v>5635</v>
      </c>
      <c r="F21" t="s">
        <v>5170</v>
      </c>
      <c r="G21" s="3">
        <v>7.0231481481481492E-2</v>
      </c>
      <c r="H21" s="3" t="s">
        <v>2836</v>
      </c>
      <c r="I21">
        <v>1</v>
      </c>
      <c r="J21">
        <v>41</v>
      </c>
      <c r="K21">
        <v>8</v>
      </c>
      <c r="L21">
        <f t="shared" si="0"/>
        <v>6068</v>
      </c>
      <c r="M21">
        <f t="shared" si="2"/>
        <v>406.97099538562952</v>
      </c>
      <c r="N21" t="str">
        <f t="shared" si="3"/>
        <v/>
      </c>
      <c r="O21" s="15" t="str">
        <f t="shared" si="1"/>
        <v>insert into noskrien_reit (dalibnieks, rez,skriesim_db,sacensibas) values ('Pūcītis Artis',6068,'','Talsu pauguraines Stirnu buks – 19 km/Buks ');</v>
      </c>
    </row>
    <row r="22" spans="1:15">
      <c r="A22" s="4" t="s">
        <v>517</v>
      </c>
      <c r="B22" t="s">
        <v>5036</v>
      </c>
      <c r="C22" t="s">
        <v>5189</v>
      </c>
      <c r="D22" t="s">
        <v>5360</v>
      </c>
      <c r="E22" t="s">
        <v>5118</v>
      </c>
      <c r="F22" t="s">
        <v>5118</v>
      </c>
      <c r="G22" s="3">
        <v>7.0381944444444441E-2</v>
      </c>
      <c r="H22" s="3" t="s">
        <v>6610</v>
      </c>
      <c r="I22">
        <v>1</v>
      </c>
      <c r="J22">
        <v>41</v>
      </c>
      <c r="K22">
        <v>21</v>
      </c>
      <c r="L22">
        <f t="shared" si="0"/>
        <v>6081</v>
      </c>
      <c r="M22">
        <f t="shared" si="2"/>
        <v>406.10097023515868</v>
      </c>
      <c r="N22" t="str">
        <f t="shared" si="3"/>
        <v/>
      </c>
      <c r="O22" s="15" t="str">
        <f t="shared" si="1"/>
        <v>insert into noskrien_reit (dalibnieks, rez,skriesim_db,sacensibas) values ('Ivzāns Roberts',6081,'','Talsu pauguraines Stirnu buks – 19 km/Buks ');</v>
      </c>
    </row>
    <row r="23" spans="1:15">
      <c r="A23" s="4" t="s">
        <v>518</v>
      </c>
      <c r="B23" t="s">
        <v>5008</v>
      </c>
      <c r="C23" t="s">
        <v>5545</v>
      </c>
      <c r="D23" t="s">
        <v>5355</v>
      </c>
      <c r="E23" t="s">
        <v>3990</v>
      </c>
      <c r="F23" t="s">
        <v>3991</v>
      </c>
      <c r="G23" s="3">
        <v>7.0509259259259258E-2</v>
      </c>
      <c r="H23" s="3" t="s">
        <v>4044</v>
      </c>
      <c r="I23">
        <v>1</v>
      </c>
      <c r="J23">
        <v>41</v>
      </c>
      <c r="K23">
        <v>32</v>
      </c>
      <c r="L23">
        <f t="shared" si="0"/>
        <v>6092</v>
      </c>
      <c r="M23">
        <f t="shared" si="2"/>
        <v>405.36769533814839</v>
      </c>
      <c r="N23" t="str">
        <f t="shared" si="3"/>
        <v/>
      </c>
      <c r="O23" s="15" t="str">
        <f t="shared" si="1"/>
        <v>insert into noskrien_reit (dalibnieks, rez,skriesim_db,sacensibas) values ('Krūklis Andris',6092,'','Talsu pauguraines Stirnu buks – 19 km/Buks ');</v>
      </c>
    </row>
    <row r="24" spans="1:15">
      <c r="A24" s="4" t="s">
        <v>519</v>
      </c>
      <c r="B24" t="s">
        <v>5038</v>
      </c>
      <c r="C24" t="s">
        <v>5535</v>
      </c>
      <c r="D24" t="s">
        <v>5358</v>
      </c>
      <c r="E24" t="s">
        <v>5094</v>
      </c>
      <c r="F24" t="s">
        <v>5094</v>
      </c>
      <c r="G24" s="3">
        <v>7.059027777777778E-2</v>
      </c>
      <c r="H24" s="3" t="s">
        <v>3498</v>
      </c>
      <c r="I24">
        <v>1</v>
      </c>
      <c r="J24">
        <v>41</v>
      </c>
      <c r="K24">
        <v>39</v>
      </c>
      <c r="L24">
        <f t="shared" si="0"/>
        <v>6099</v>
      </c>
      <c r="M24">
        <f t="shared" si="2"/>
        <v>404.90244302344649</v>
      </c>
      <c r="N24" t="str">
        <f t="shared" si="3"/>
        <v/>
      </c>
      <c r="O24" s="15" t="str">
        <f t="shared" si="1"/>
        <v>insert into noskrien_reit (dalibnieks, rez,skriesim_db,sacensibas) values ('Čaiba Rihards',6099,'','Talsu pauguraines Stirnu buks – 19 km/Buks ');</v>
      </c>
    </row>
    <row r="25" spans="1:15">
      <c r="A25" s="4" t="s">
        <v>520</v>
      </c>
      <c r="B25" t="s">
        <v>4960</v>
      </c>
      <c r="C25" t="s">
        <v>5339</v>
      </c>
      <c r="D25" t="s">
        <v>5355</v>
      </c>
      <c r="E25" t="s">
        <v>5402</v>
      </c>
      <c r="F25" t="s">
        <v>5106</v>
      </c>
      <c r="G25" s="3">
        <v>7.0902777777777773E-2</v>
      </c>
      <c r="H25" s="3" t="s">
        <v>4045</v>
      </c>
      <c r="I25">
        <v>1</v>
      </c>
      <c r="J25">
        <v>42</v>
      </c>
      <c r="K25">
        <v>6</v>
      </c>
      <c r="L25">
        <f t="shared" si="0"/>
        <v>6126</v>
      </c>
      <c r="M25">
        <f t="shared" si="2"/>
        <v>403.11785830884753</v>
      </c>
      <c r="N25" t="str">
        <f t="shared" si="3"/>
        <v/>
      </c>
      <c r="O25" s="15" t="str">
        <f t="shared" si="1"/>
        <v>insert into noskrien_reit (dalibnieks, rez,skriesim_db,sacensibas) values ('Freimanis Māris',6126,'','Talsu pauguraines Stirnu buks – 19 km/Buks ');</v>
      </c>
    </row>
    <row r="26" spans="1:15">
      <c r="A26" s="4" t="s">
        <v>521</v>
      </c>
      <c r="B26" t="s">
        <v>4943</v>
      </c>
      <c r="C26" t="s">
        <v>5512</v>
      </c>
      <c r="D26" t="s">
        <v>5355</v>
      </c>
      <c r="E26" t="s">
        <v>5377</v>
      </c>
      <c r="F26" t="s">
        <v>5089</v>
      </c>
      <c r="G26" s="3">
        <v>7.1064814814814817E-2</v>
      </c>
      <c r="H26" s="3" t="s">
        <v>2837</v>
      </c>
      <c r="I26">
        <v>1</v>
      </c>
      <c r="J26">
        <v>42</v>
      </c>
      <c r="K26">
        <v>20</v>
      </c>
      <c r="L26">
        <f t="shared" si="0"/>
        <v>6140</v>
      </c>
      <c r="M26">
        <f t="shared" si="2"/>
        <v>402.19869706840387</v>
      </c>
      <c r="N26" t="str">
        <f t="shared" si="3"/>
        <v/>
      </c>
      <c r="O26" s="15" t="str">
        <f t="shared" si="1"/>
        <v>insert into noskrien_reit (dalibnieks, rez,skriesim_db,sacensibas) values ('Stepiņš Pēteris',6140,'','Talsu pauguraines Stirnu buks – 19 km/Buks ');</v>
      </c>
    </row>
    <row r="27" spans="1:15">
      <c r="A27" s="4" t="s">
        <v>522</v>
      </c>
      <c r="B27" t="s">
        <v>5069</v>
      </c>
      <c r="C27" t="s">
        <v>6333</v>
      </c>
      <c r="D27" t="s">
        <v>5355</v>
      </c>
      <c r="E27" t="s">
        <v>3992</v>
      </c>
      <c r="F27" t="s">
        <v>5089</v>
      </c>
      <c r="G27" s="3">
        <v>7.1388888888888891E-2</v>
      </c>
      <c r="H27" s="3" t="s">
        <v>2839</v>
      </c>
      <c r="I27">
        <v>1</v>
      </c>
      <c r="J27">
        <v>42</v>
      </c>
      <c r="K27">
        <v>48</v>
      </c>
      <c r="L27">
        <f t="shared" si="0"/>
        <v>6168</v>
      </c>
      <c r="M27">
        <f t="shared" si="2"/>
        <v>400.37289234760055</v>
      </c>
      <c r="N27" t="str">
        <f t="shared" si="3"/>
        <v/>
      </c>
      <c r="O27" s="15" t="str">
        <f t="shared" si="1"/>
        <v>insert into noskrien_reit (dalibnieks, rez,skriesim_db,sacensibas) values ('Haritonovs Matīss',6168,'','Talsu pauguraines Stirnu buks – 19 km/Buks ');</v>
      </c>
    </row>
    <row r="28" spans="1:15">
      <c r="A28" s="4" t="s">
        <v>523</v>
      </c>
      <c r="B28" t="s">
        <v>5524</v>
      </c>
      <c r="C28" t="s">
        <v>5525</v>
      </c>
      <c r="D28" t="s">
        <v>5355</v>
      </c>
      <c r="E28" t="s">
        <v>5376</v>
      </c>
      <c r="F28" t="s">
        <v>5089</v>
      </c>
      <c r="G28" s="3">
        <v>7.1620370370370376E-2</v>
      </c>
      <c r="H28" s="3" t="s">
        <v>4046</v>
      </c>
      <c r="I28">
        <v>1</v>
      </c>
      <c r="J28">
        <v>43</v>
      </c>
      <c r="K28">
        <v>8</v>
      </c>
      <c r="L28">
        <f t="shared" si="0"/>
        <v>6188</v>
      </c>
      <c r="M28">
        <f t="shared" si="2"/>
        <v>399.07886231415648</v>
      </c>
      <c r="N28" t="str">
        <f t="shared" si="3"/>
        <v/>
      </c>
      <c r="O28" s="15" t="str">
        <f t="shared" si="1"/>
        <v>insert into noskrien_reit (dalibnieks, rez,skriesim_db,sacensibas) values ('Hodžajevs Anrijs',6188,'','Talsu pauguraines Stirnu buks – 19 km/Buks ');</v>
      </c>
    </row>
    <row r="29" spans="1:15">
      <c r="A29" s="4" t="s">
        <v>524</v>
      </c>
      <c r="B29" t="s">
        <v>6494</v>
      </c>
      <c r="C29" t="s">
        <v>4984</v>
      </c>
      <c r="D29" t="s">
        <v>5355</v>
      </c>
      <c r="F29" t="s">
        <v>3726</v>
      </c>
      <c r="G29" s="3">
        <v>7.1898148148148142E-2</v>
      </c>
      <c r="H29" s="3" t="s">
        <v>7177</v>
      </c>
      <c r="I29">
        <v>1</v>
      </c>
      <c r="J29">
        <v>43</v>
      </c>
      <c r="K29">
        <v>32</v>
      </c>
      <c r="L29">
        <f t="shared" si="0"/>
        <v>6212</v>
      </c>
      <c r="M29">
        <f t="shared" si="2"/>
        <v>397.53702511268511</v>
      </c>
      <c r="N29" t="str">
        <f t="shared" si="3"/>
        <v/>
      </c>
      <c r="O29" s="15" t="str">
        <f t="shared" si="1"/>
        <v>insert into noskrien_reit (dalibnieks, rez,skriesim_db,sacensibas) values ('Zauls Zigmunds',6212,'','Talsu pauguraines Stirnu buks – 19 km/Buks ');</v>
      </c>
    </row>
    <row r="30" spans="1:15">
      <c r="A30" s="4" t="s">
        <v>525</v>
      </c>
      <c r="B30" t="s">
        <v>4999</v>
      </c>
      <c r="C30" t="s">
        <v>5548</v>
      </c>
      <c r="D30" t="s">
        <v>5355</v>
      </c>
      <c r="F30" t="s">
        <v>5087</v>
      </c>
      <c r="G30" s="3">
        <v>7.2129629629629641E-2</v>
      </c>
      <c r="H30" s="3" t="s">
        <v>3500</v>
      </c>
      <c r="I30">
        <v>1</v>
      </c>
      <c r="J30">
        <v>43</v>
      </c>
      <c r="K30">
        <v>52</v>
      </c>
      <c r="L30">
        <f t="shared" si="0"/>
        <v>6232</v>
      </c>
      <c r="M30">
        <f t="shared" si="2"/>
        <v>396.2612323491656</v>
      </c>
      <c r="N30" t="str">
        <f t="shared" si="3"/>
        <v/>
      </c>
      <c r="O30" s="15" t="str">
        <f t="shared" si="1"/>
        <v>insert into noskrien_reit (dalibnieks, rez,skriesim_db,sacensibas) values ('Judkins Aleksandrs',6232,'','Talsu pauguraines Stirnu buks – 19 km/Buks ');</v>
      </c>
    </row>
    <row r="31" spans="1:15">
      <c r="A31" s="4" t="s">
        <v>526</v>
      </c>
      <c r="B31" t="s">
        <v>5078</v>
      </c>
      <c r="C31" t="s">
        <v>5191</v>
      </c>
      <c r="D31" t="s">
        <v>5358</v>
      </c>
      <c r="E31" t="s">
        <v>5313</v>
      </c>
      <c r="F31" t="s">
        <v>3993</v>
      </c>
      <c r="G31" s="3">
        <v>7.2766203703703694E-2</v>
      </c>
      <c r="H31" s="3" t="s">
        <v>4047</v>
      </c>
      <c r="I31">
        <v>1</v>
      </c>
      <c r="J31">
        <v>44</v>
      </c>
      <c r="K31">
        <v>47</v>
      </c>
      <c r="L31">
        <f t="shared" si="0"/>
        <v>6287</v>
      </c>
      <c r="M31">
        <f t="shared" si="2"/>
        <v>392.79465563861936</v>
      </c>
      <c r="N31" t="str">
        <f t="shared" si="3"/>
        <v/>
      </c>
      <c r="O31" s="15" t="str">
        <f t="shared" si="1"/>
        <v>insert into noskrien_reit (dalibnieks, rez,skriesim_db,sacensibas) values ('Kaufmanis Toms',6287,'','Talsu pauguraines Stirnu buks – 19 km/Buks ');</v>
      </c>
    </row>
    <row r="32" spans="1:15">
      <c r="A32" s="4" t="s">
        <v>527</v>
      </c>
      <c r="B32" t="s">
        <v>4960</v>
      </c>
      <c r="C32" t="s">
        <v>6420</v>
      </c>
      <c r="D32" t="s">
        <v>5358</v>
      </c>
      <c r="F32" t="s">
        <v>6244</v>
      </c>
      <c r="G32" s="3">
        <v>7.2939814814814818E-2</v>
      </c>
      <c r="H32" s="3" t="s">
        <v>4048</v>
      </c>
      <c r="I32">
        <v>1</v>
      </c>
      <c r="J32">
        <v>45</v>
      </c>
      <c r="K32">
        <v>2</v>
      </c>
      <c r="L32">
        <f t="shared" si="0"/>
        <v>6302</v>
      </c>
      <c r="M32">
        <f t="shared" si="2"/>
        <v>391.85972707077116</v>
      </c>
      <c r="N32" t="str">
        <f t="shared" si="3"/>
        <v/>
      </c>
      <c r="O32" s="15" t="str">
        <f t="shared" si="1"/>
        <v>insert into noskrien_reit (dalibnieks, rez,skriesim_db,sacensibas) values ('Sardiko Māris',6302,'','Talsu pauguraines Stirnu buks – 19 km/Buks ');</v>
      </c>
    </row>
    <row r="33" spans="1:15">
      <c r="A33" s="4" t="s">
        <v>528</v>
      </c>
      <c r="B33" t="s">
        <v>5337</v>
      </c>
      <c r="C33" t="s">
        <v>5317</v>
      </c>
      <c r="D33" t="s">
        <v>5379</v>
      </c>
      <c r="F33" t="s">
        <v>5089</v>
      </c>
      <c r="G33" s="3">
        <v>7.4097222222222217E-2</v>
      </c>
      <c r="H33" s="3" t="s">
        <v>4049</v>
      </c>
      <c r="I33">
        <v>1</v>
      </c>
      <c r="J33">
        <v>46</v>
      </c>
      <c r="K33">
        <v>42</v>
      </c>
      <c r="L33">
        <f t="shared" si="0"/>
        <v>6402</v>
      </c>
      <c r="M33">
        <f t="shared" si="2"/>
        <v>385.73883161512032</v>
      </c>
      <c r="N33" t="str">
        <f t="shared" si="3"/>
        <v/>
      </c>
      <c r="O33" s="15" t="str">
        <f t="shared" si="1"/>
        <v>insert into noskrien_reit (dalibnieks, rez,skriesim_db,sacensibas) values ('Jansone Kristīne',6402,'','Talsu pauguraines Stirnu buks – 19 km/Buks ');</v>
      </c>
    </row>
    <row r="34" spans="1:15">
      <c r="A34" s="4" t="s">
        <v>529</v>
      </c>
      <c r="B34" t="s">
        <v>7203</v>
      </c>
      <c r="C34" t="s">
        <v>7204</v>
      </c>
      <c r="D34" t="s">
        <v>5355</v>
      </c>
      <c r="E34" t="s">
        <v>5088</v>
      </c>
      <c r="F34" t="s">
        <v>5096</v>
      </c>
      <c r="G34" s="3">
        <v>7.4143518518518511E-2</v>
      </c>
      <c r="H34" s="3" t="s">
        <v>6617</v>
      </c>
      <c r="I34">
        <v>1</v>
      </c>
      <c r="J34">
        <v>46</v>
      </c>
      <c r="K34">
        <v>46</v>
      </c>
      <c r="L34">
        <f t="shared" si="0"/>
        <v>6406</v>
      </c>
      <c r="M34">
        <f t="shared" si="2"/>
        <v>385.49797065251329</v>
      </c>
      <c r="N34" t="str">
        <f t="shared" si="3"/>
        <v>y</v>
      </c>
      <c r="O34" s="15" t="str">
        <f t="shared" si="1"/>
        <v>insert into noskrien_reit (dalibnieks, rez,skriesim_db,sacensibas) values ('Alševskis Vladeks',6406,'y','Talsu pauguraines Stirnu buks – 19 km/Buks ');</v>
      </c>
    </row>
    <row r="35" spans="1:15">
      <c r="A35" s="4" t="s">
        <v>530</v>
      </c>
      <c r="B35" t="s">
        <v>4969</v>
      </c>
      <c r="C35" t="s">
        <v>5197</v>
      </c>
      <c r="D35" t="s">
        <v>5355</v>
      </c>
      <c r="E35" t="s">
        <v>3732</v>
      </c>
      <c r="F35" t="s">
        <v>5237</v>
      </c>
      <c r="G35" s="3">
        <v>7.4467592592592599E-2</v>
      </c>
      <c r="H35" s="3" t="s">
        <v>6759</v>
      </c>
      <c r="I35">
        <v>1</v>
      </c>
      <c r="J35">
        <v>47</v>
      </c>
      <c r="K35">
        <v>14</v>
      </c>
      <c r="L35">
        <f t="shared" si="0"/>
        <v>6434</v>
      </c>
      <c r="M35">
        <f t="shared" si="2"/>
        <v>383.82032949953373</v>
      </c>
      <c r="N35" t="str">
        <f t="shared" si="3"/>
        <v/>
      </c>
      <c r="O35" s="15" t="str">
        <f t="shared" si="1"/>
        <v>insert into noskrien_reit (dalibnieks, rez,skriesim_db,sacensibas) values ('Andersons Mārtiņš',6434,'','Talsu pauguraines Stirnu buks – 19 km/Buks ');</v>
      </c>
    </row>
    <row r="36" spans="1:15">
      <c r="A36" s="4" t="s">
        <v>531</v>
      </c>
      <c r="B36" t="s">
        <v>5162</v>
      </c>
      <c r="C36" t="s">
        <v>5229</v>
      </c>
      <c r="D36" t="s">
        <v>5355</v>
      </c>
      <c r="F36" t="s">
        <v>3994</v>
      </c>
      <c r="G36" s="3">
        <v>7.4722222222222232E-2</v>
      </c>
      <c r="H36" s="3" t="s">
        <v>3503</v>
      </c>
      <c r="I36">
        <v>1</v>
      </c>
      <c r="J36">
        <v>47</v>
      </c>
      <c r="K36">
        <v>36</v>
      </c>
      <c r="L36">
        <f t="shared" si="0"/>
        <v>6456</v>
      </c>
      <c r="M36">
        <f t="shared" si="2"/>
        <v>382.51239157372987</v>
      </c>
      <c r="N36" t="str">
        <f t="shared" si="3"/>
        <v/>
      </c>
      <c r="O36" s="15" t="str">
        <f t="shared" si="1"/>
        <v>insert into noskrien_reit (dalibnieks, rez,skriesim_db,sacensibas) values ('Kuzmins Raitis',6456,'','Talsu pauguraines Stirnu buks – 19 km/Buks ');</v>
      </c>
    </row>
    <row r="37" spans="1:15">
      <c r="A37" s="4" t="s">
        <v>532</v>
      </c>
      <c r="B37" t="s">
        <v>4999</v>
      </c>
      <c r="C37" t="s">
        <v>6430</v>
      </c>
      <c r="D37" t="s">
        <v>5355</v>
      </c>
      <c r="F37" t="s">
        <v>5087</v>
      </c>
      <c r="G37" s="3">
        <v>7.5300925925925924E-2</v>
      </c>
      <c r="H37" s="3" t="s">
        <v>3844</v>
      </c>
      <c r="I37">
        <v>1</v>
      </c>
      <c r="J37">
        <v>48</v>
      </c>
      <c r="K37">
        <v>26</v>
      </c>
      <c r="L37">
        <f t="shared" si="0"/>
        <v>6506</v>
      </c>
      <c r="M37">
        <f t="shared" si="2"/>
        <v>379.57270212111899</v>
      </c>
      <c r="N37" t="str">
        <f t="shared" si="3"/>
        <v/>
      </c>
      <c r="O37" s="15" t="str">
        <f t="shared" si="1"/>
        <v>insert into noskrien_reit (dalibnieks, rez,skriesim_db,sacensibas) values ('Orlovs Aleksandrs',6506,'','Talsu pauguraines Stirnu buks – 19 km/Buks ');</v>
      </c>
    </row>
    <row r="38" spans="1:15">
      <c r="A38" s="4" t="s">
        <v>533</v>
      </c>
      <c r="B38" t="s">
        <v>4960</v>
      </c>
      <c r="C38" t="s">
        <v>6675</v>
      </c>
      <c r="D38" t="s">
        <v>5360</v>
      </c>
      <c r="E38" t="s">
        <v>5394</v>
      </c>
      <c r="F38" t="s">
        <v>5121</v>
      </c>
      <c r="G38" s="3">
        <v>7.5451388888888887E-2</v>
      </c>
      <c r="H38" s="3" t="s">
        <v>4050</v>
      </c>
      <c r="I38">
        <v>1</v>
      </c>
      <c r="J38">
        <v>48</v>
      </c>
      <c r="K38">
        <v>39</v>
      </c>
      <c r="L38">
        <f t="shared" si="0"/>
        <v>6519</v>
      </c>
      <c r="M38">
        <f t="shared" si="2"/>
        <v>378.81576928976835</v>
      </c>
      <c r="N38" t="str">
        <f t="shared" si="3"/>
        <v/>
      </c>
      <c r="O38" s="15" t="str">
        <f t="shared" si="1"/>
        <v>insert into noskrien_reit (dalibnieks, rez,skriesim_db,sacensibas) values ('Vīlips Māris',6519,'','Talsu pauguraines Stirnu buks – 19 km/Buks ');</v>
      </c>
    </row>
    <row r="39" spans="1:15">
      <c r="A39" s="4" t="s">
        <v>534</v>
      </c>
      <c r="B39" t="s">
        <v>6225</v>
      </c>
      <c r="C39" t="s">
        <v>6226</v>
      </c>
      <c r="D39" t="s">
        <v>5355</v>
      </c>
      <c r="E39" t="s">
        <v>5435</v>
      </c>
      <c r="F39" t="s">
        <v>5089</v>
      </c>
      <c r="G39" s="3">
        <v>7.5462962962962968E-2</v>
      </c>
      <c r="H39" s="3" t="s">
        <v>4051</v>
      </c>
      <c r="I39">
        <v>1</v>
      </c>
      <c r="J39">
        <v>48</v>
      </c>
      <c r="K39">
        <v>40</v>
      </c>
      <c r="L39">
        <f t="shared" si="0"/>
        <v>6520</v>
      </c>
      <c r="M39">
        <f t="shared" si="2"/>
        <v>378.75766871165644</v>
      </c>
      <c r="N39" t="str">
        <f t="shared" si="3"/>
        <v/>
      </c>
      <c r="O39" s="15" t="str">
        <f t="shared" si="1"/>
        <v>insert into noskrien_reit (dalibnieks, rez,skriesim_db,sacensibas) values ('Caune Atis',6520,'','Talsu pauguraines Stirnu buks – 19 km/Buks ');</v>
      </c>
    </row>
    <row r="40" spans="1:15">
      <c r="A40" s="4" t="s">
        <v>535</v>
      </c>
      <c r="B40" t="s">
        <v>5219</v>
      </c>
      <c r="C40" t="s">
        <v>5220</v>
      </c>
      <c r="D40" t="s">
        <v>5368</v>
      </c>
      <c r="E40" t="s">
        <v>5313</v>
      </c>
      <c r="F40" t="s">
        <v>5116</v>
      </c>
      <c r="G40" s="3">
        <v>7.5601851851851851E-2</v>
      </c>
      <c r="H40" s="3" t="s">
        <v>4052</v>
      </c>
      <c r="I40">
        <v>1</v>
      </c>
      <c r="J40">
        <v>48</v>
      </c>
      <c r="K40">
        <v>52</v>
      </c>
      <c r="L40">
        <f t="shared" si="0"/>
        <v>6532</v>
      </c>
      <c r="M40">
        <f t="shared" si="2"/>
        <v>378.06184935701162</v>
      </c>
      <c r="N40" t="str">
        <f t="shared" si="3"/>
        <v/>
      </c>
      <c r="O40" s="15" t="str">
        <f t="shared" si="1"/>
        <v>insert into noskrien_reit (dalibnieks, rez,skriesim_db,sacensibas) values ('Štalte Liene',6532,'','Talsu pauguraines Stirnu buks – 19 km/Buks ');</v>
      </c>
    </row>
    <row r="41" spans="1:15">
      <c r="A41" s="4" t="s">
        <v>536</v>
      </c>
      <c r="B41" t="s">
        <v>5218</v>
      </c>
      <c r="C41" t="s">
        <v>5250</v>
      </c>
      <c r="D41" t="s">
        <v>5355</v>
      </c>
      <c r="E41" t="s">
        <v>5088</v>
      </c>
      <c r="F41" t="s">
        <v>5097</v>
      </c>
      <c r="G41" s="3">
        <v>7.5601851851851851E-2</v>
      </c>
      <c r="H41" s="3" t="s">
        <v>4052</v>
      </c>
      <c r="I41">
        <v>1</v>
      </c>
      <c r="J41">
        <v>48</v>
      </c>
      <c r="K41">
        <v>52</v>
      </c>
      <c r="L41">
        <f t="shared" si="0"/>
        <v>6532</v>
      </c>
      <c r="M41">
        <f t="shared" si="2"/>
        <v>378.06184935701162</v>
      </c>
      <c r="N41" t="str">
        <f t="shared" si="3"/>
        <v>y</v>
      </c>
      <c r="O41" s="15" t="str">
        <f t="shared" si="1"/>
        <v>insert into noskrien_reit (dalibnieks, rez,skriesim_db,sacensibas) values ('Sudrabs Armands',6532,'y','Talsu pauguraines Stirnu buks – 19 km/Buks ');</v>
      </c>
    </row>
    <row r="42" spans="1:15">
      <c r="A42" s="4" t="s">
        <v>537</v>
      </c>
      <c r="B42" t="s">
        <v>6668</v>
      </c>
      <c r="C42" t="s">
        <v>6669</v>
      </c>
      <c r="D42" t="s">
        <v>5355</v>
      </c>
      <c r="E42" t="s">
        <v>3995</v>
      </c>
      <c r="F42" t="s">
        <v>3996</v>
      </c>
      <c r="G42" s="3">
        <v>7.5740740740740733E-2</v>
      </c>
      <c r="H42" s="3" t="s">
        <v>3504</v>
      </c>
      <c r="I42">
        <v>1</v>
      </c>
      <c r="J42">
        <v>49</v>
      </c>
      <c r="K42">
        <v>4</v>
      </c>
      <c r="L42">
        <f t="shared" si="0"/>
        <v>6544</v>
      </c>
      <c r="M42">
        <f t="shared" si="2"/>
        <v>377.36858190709046</v>
      </c>
      <c r="N42" t="str">
        <f t="shared" si="3"/>
        <v/>
      </c>
      <c r="O42" s="15" t="str">
        <f t="shared" si="1"/>
        <v>insert into noskrien_reit (dalibnieks, rez,skriesim_db,sacensibas) values ('Sukackas Svajunas',6544,'','Talsu pauguraines Stirnu buks – 19 km/Buks ');</v>
      </c>
    </row>
    <row r="43" spans="1:15">
      <c r="A43" s="4" t="s">
        <v>538</v>
      </c>
      <c r="B43" t="s">
        <v>4983</v>
      </c>
      <c r="C43" t="s">
        <v>6550</v>
      </c>
      <c r="D43" t="s">
        <v>5355</v>
      </c>
      <c r="F43" t="s">
        <v>5089</v>
      </c>
      <c r="G43" s="3">
        <v>7.5856481481481483E-2</v>
      </c>
      <c r="H43" s="3" t="s">
        <v>6618</v>
      </c>
      <c r="I43">
        <v>1</v>
      </c>
      <c r="J43">
        <v>49</v>
      </c>
      <c r="K43">
        <v>14</v>
      </c>
      <c r="L43">
        <f t="shared" si="0"/>
        <v>6554</v>
      </c>
      <c r="M43">
        <f t="shared" si="2"/>
        <v>376.79279829111994</v>
      </c>
      <c r="N43" t="str">
        <f t="shared" si="3"/>
        <v/>
      </c>
      <c r="O43" s="15" t="str">
        <f t="shared" si="1"/>
        <v>insert into noskrien_reit (dalibnieks, rez,skriesim_db,sacensibas) values ('Ostrovskis Rolands',6554,'','Talsu pauguraines Stirnu buks – 19 km/Buks ');</v>
      </c>
    </row>
    <row r="44" spans="1:15">
      <c r="A44" s="4" t="s">
        <v>539</v>
      </c>
      <c r="B44" t="s">
        <v>5007</v>
      </c>
      <c r="C44" t="s">
        <v>5287</v>
      </c>
      <c r="D44" t="s">
        <v>5371</v>
      </c>
      <c r="E44" t="s">
        <v>3997</v>
      </c>
      <c r="F44" t="s">
        <v>3998</v>
      </c>
      <c r="G44" s="3">
        <v>7.6307870370370359E-2</v>
      </c>
      <c r="H44" s="3" t="s">
        <v>6766</v>
      </c>
      <c r="I44">
        <v>1</v>
      </c>
      <c r="J44">
        <v>49</v>
      </c>
      <c r="K44">
        <v>53</v>
      </c>
      <c r="L44">
        <f t="shared" si="0"/>
        <v>6593</v>
      </c>
      <c r="M44">
        <f t="shared" si="2"/>
        <v>374.56393144243896</v>
      </c>
      <c r="N44" t="str">
        <f t="shared" si="3"/>
        <v/>
      </c>
      <c r="O44" s="15" t="str">
        <f t="shared" si="1"/>
        <v>insert into noskrien_reit (dalibnieks, rez,skriesim_db,sacensibas) values ('Jansons Guntis',6593,'','Talsu pauguraines Stirnu buks – 19 km/Buks ');</v>
      </c>
    </row>
    <row r="45" spans="1:15">
      <c r="A45" s="4" t="s">
        <v>540</v>
      </c>
      <c r="B45" t="s">
        <v>5078</v>
      </c>
      <c r="C45" t="s">
        <v>6688</v>
      </c>
      <c r="D45" t="s">
        <v>5358</v>
      </c>
      <c r="E45" t="s">
        <v>5403</v>
      </c>
      <c r="F45" t="s">
        <v>3999</v>
      </c>
      <c r="G45" s="3">
        <v>7.6365740740740748E-2</v>
      </c>
      <c r="H45" s="3" t="s">
        <v>2841</v>
      </c>
      <c r="I45">
        <v>1</v>
      </c>
      <c r="J45">
        <v>49</v>
      </c>
      <c r="K45">
        <v>58</v>
      </c>
      <c r="L45">
        <f t="shared" si="0"/>
        <v>6598</v>
      </c>
      <c r="M45">
        <f t="shared" si="2"/>
        <v>374.28008487420425</v>
      </c>
      <c r="N45" t="str">
        <f t="shared" si="3"/>
        <v/>
      </c>
      <c r="O45" s="15" t="str">
        <f t="shared" si="1"/>
        <v>insert into noskrien_reit (dalibnieks, rez,skriesim_db,sacensibas) values ('Vandzbergs Toms',6598,'','Talsu pauguraines Stirnu buks – 19 km/Buks ');</v>
      </c>
    </row>
    <row r="46" spans="1:15">
      <c r="A46" s="4" t="s">
        <v>541</v>
      </c>
      <c r="B46" t="s">
        <v>4943</v>
      </c>
      <c r="C46" t="s">
        <v>4000</v>
      </c>
      <c r="D46" t="s">
        <v>5355</v>
      </c>
      <c r="E46" t="s">
        <v>4001</v>
      </c>
      <c r="F46" t="s">
        <v>5089</v>
      </c>
      <c r="G46" s="3">
        <v>7.6377314814814815E-2</v>
      </c>
      <c r="H46" s="3" t="s">
        <v>4053</v>
      </c>
      <c r="I46">
        <v>1</v>
      </c>
      <c r="J46">
        <v>49</v>
      </c>
      <c r="K46">
        <v>59</v>
      </c>
      <c r="L46">
        <f t="shared" si="0"/>
        <v>6599</v>
      </c>
      <c r="M46">
        <f t="shared" si="2"/>
        <v>374.22336717684493</v>
      </c>
      <c r="N46" t="str">
        <f t="shared" si="3"/>
        <v/>
      </c>
      <c r="O46" s="15" t="str">
        <f t="shared" si="1"/>
        <v>insert into noskrien_reit (dalibnieks, rez,skriesim_db,sacensibas) values ('Russkis Pēteris',6599,'','Talsu pauguraines Stirnu buks – 19 km/Buks ');</v>
      </c>
    </row>
    <row r="47" spans="1:15">
      <c r="A47" s="4" t="s">
        <v>542</v>
      </c>
      <c r="B47" t="s">
        <v>5143</v>
      </c>
      <c r="C47" t="s">
        <v>5561</v>
      </c>
      <c r="D47" t="s">
        <v>5355</v>
      </c>
      <c r="E47" t="s">
        <v>5402</v>
      </c>
      <c r="F47" t="s">
        <v>5116</v>
      </c>
      <c r="G47" s="3">
        <v>7.6481481481481484E-2</v>
      </c>
      <c r="H47" s="3" t="s">
        <v>4054</v>
      </c>
      <c r="I47">
        <v>1</v>
      </c>
      <c r="J47">
        <v>50</v>
      </c>
      <c r="K47">
        <v>8</v>
      </c>
      <c r="L47">
        <f t="shared" si="0"/>
        <v>6608</v>
      </c>
      <c r="M47">
        <f t="shared" si="2"/>
        <v>373.71368038740923</v>
      </c>
      <c r="N47" t="str">
        <f t="shared" si="3"/>
        <v/>
      </c>
      <c r="O47" s="15" t="str">
        <f t="shared" si="1"/>
        <v>insert into noskrien_reit (dalibnieks, rez,skriesim_db,sacensibas) values ('Pūce Renārs',6608,'','Talsu pauguraines Stirnu buks – 19 km/Buks ');</v>
      </c>
    </row>
    <row r="48" spans="1:15">
      <c r="A48" s="4" t="s">
        <v>543</v>
      </c>
      <c r="B48" t="s">
        <v>6473</v>
      </c>
      <c r="C48" t="s">
        <v>7207</v>
      </c>
      <c r="D48" t="s">
        <v>5355</v>
      </c>
      <c r="F48" t="s">
        <v>3521</v>
      </c>
      <c r="G48" s="3">
        <v>7.6643518518518514E-2</v>
      </c>
      <c r="H48" s="3" t="s">
        <v>7183</v>
      </c>
      <c r="I48">
        <v>1</v>
      </c>
      <c r="J48">
        <v>50</v>
      </c>
      <c r="K48">
        <v>22</v>
      </c>
      <c r="L48">
        <f t="shared" si="0"/>
        <v>6622</v>
      </c>
      <c r="M48">
        <f t="shared" si="2"/>
        <v>372.92358803986707</v>
      </c>
      <c r="N48" t="str">
        <f t="shared" si="3"/>
        <v/>
      </c>
      <c r="O48" s="15" t="str">
        <f t="shared" si="1"/>
        <v>insert into noskrien_reit (dalibnieks, rez,skriesim_db,sacensibas) values ('Frijārs Agnis',6622,'','Talsu pauguraines Stirnu buks – 19 km/Buks ');</v>
      </c>
    </row>
    <row r="49" spans="1:15">
      <c r="A49" s="4" t="s">
        <v>544</v>
      </c>
      <c r="B49" t="s">
        <v>4967</v>
      </c>
      <c r="C49" t="s">
        <v>5203</v>
      </c>
      <c r="D49" t="s">
        <v>5385</v>
      </c>
      <c r="F49" t="s">
        <v>5089</v>
      </c>
      <c r="G49" s="3">
        <v>7.6828703703703705E-2</v>
      </c>
      <c r="H49" s="3" t="s">
        <v>6593</v>
      </c>
      <c r="I49">
        <v>1</v>
      </c>
      <c r="J49">
        <v>50</v>
      </c>
      <c r="K49">
        <v>38</v>
      </c>
      <c r="L49">
        <f t="shared" si="0"/>
        <v>6638</v>
      </c>
      <c r="M49">
        <f t="shared" si="2"/>
        <v>372.0247062368183</v>
      </c>
      <c r="N49" t="str">
        <f t="shared" si="3"/>
        <v/>
      </c>
      <c r="O49" s="15" t="str">
        <f t="shared" si="1"/>
        <v>insert into noskrien_reit (dalibnieks, rez,skriesim_db,sacensibas) values ('Boldāne Linda',6638,'','Talsu pauguraines Stirnu buks – 19 km/Buks ');</v>
      </c>
    </row>
    <row r="50" spans="1:15">
      <c r="A50" s="4" t="s">
        <v>545</v>
      </c>
      <c r="B50" t="s">
        <v>5162</v>
      </c>
      <c r="C50" t="s">
        <v>5547</v>
      </c>
      <c r="D50" t="s">
        <v>5355</v>
      </c>
      <c r="F50" t="s">
        <v>5089</v>
      </c>
      <c r="G50" s="3">
        <v>7.7361111111111117E-2</v>
      </c>
      <c r="H50" s="3" t="s">
        <v>6594</v>
      </c>
      <c r="I50">
        <v>1</v>
      </c>
      <c r="J50">
        <v>51</v>
      </c>
      <c r="K50">
        <v>24</v>
      </c>
      <c r="L50">
        <f t="shared" si="0"/>
        <v>6684</v>
      </c>
      <c r="M50">
        <f t="shared" si="2"/>
        <v>369.46439257929381</v>
      </c>
      <c r="N50" t="str">
        <f t="shared" si="3"/>
        <v/>
      </c>
      <c r="O50" s="15" t="str">
        <f t="shared" si="1"/>
        <v>insert into noskrien_reit (dalibnieks, rez,skriesim_db,sacensibas) values ('Bratka Raitis',6684,'','Talsu pauguraines Stirnu buks – 19 km/Buks ');</v>
      </c>
    </row>
    <row r="51" spans="1:15">
      <c r="A51" s="4" t="s">
        <v>546</v>
      </c>
      <c r="B51" t="s">
        <v>5066</v>
      </c>
      <c r="C51" t="s">
        <v>6441</v>
      </c>
      <c r="D51" t="s">
        <v>5355</v>
      </c>
      <c r="E51" t="s">
        <v>4002</v>
      </c>
      <c r="F51" t="s">
        <v>5089</v>
      </c>
      <c r="G51" s="3">
        <v>7.8055555555555559E-2</v>
      </c>
      <c r="H51" s="3" t="s">
        <v>4055</v>
      </c>
      <c r="I51">
        <v>1</v>
      </c>
      <c r="J51">
        <v>52</v>
      </c>
      <c r="K51">
        <v>24</v>
      </c>
      <c r="L51">
        <f t="shared" si="0"/>
        <v>6744</v>
      </c>
      <c r="M51">
        <f t="shared" si="2"/>
        <v>366.17734282325034</v>
      </c>
      <c r="N51" t="str">
        <f t="shared" si="3"/>
        <v/>
      </c>
      <c r="O51" s="15" t="str">
        <f t="shared" si="1"/>
        <v>insert into noskrien_reit (dalibnieks, rez,skriesim_db,sacensibas) values ('Kleinbergs Uldis',6744,'','Talsu pauguraines Stirnu buks – 19 km/Buks ');</v>
      </c>
    </row>
    <row r="52" spans="1:15">
      <c r="A52" s="4" t="s">
        <v>547</v>
      </c>
      <c r="B52" t="s">
        <v>4936</v>
      </c>
      <c r="C52" t="s">
        <v>5123</v>
      </c>
      <c r="D52" t="s">
        <v>5355</v>
      </c>
      <c r="E52" t="s">
        <v>6342</v>
      </c>
      <c r="F52" t="s">
        <v>5186</v>
      </c>
      <c r="G52" s="3">
        <v>7.8101851851851853E-2</v>
      </c>
      <c r="H52" s="3" t="s">
        <v>4056</v>
      </c>
      <c r="I52">
        <v>1</v>
      </c>
      <c r="J52">
        <v>52</v>
      </c>
      <c r="K52">
        <v>28</v>
      </c>
      <c r="L52">
        <f t="shared" si="0"/>
        <v>6748</v>
      </c>
      <c r="M52">
        <f t="shared" si="2"/>
        <v>365.96028452874924</v>
      </c>
      <c r="N52" t="str">
        <f t="shared" si="3"/>
        <v/>
      </c>
      <c r="O52" s="15" t="str">
        <f t="shared" si="1"/>
        <v>insert into noskrien_reit (dalibnieks, rez,skriesim_db,sacensibas) values ('Liepa Kristaps',6748,'','Talsu pauguraines Stirnu buks – 19 km/Buks ');</v>
      </c>
    </row>
    <row r="53" spans="1:15">
      <c r="A53" s="4" t="s">
        <v>548</v>
      </c>
      <c r="B53" t="s">
        <v>4939</v>
      </c>
      <c r="C53" t="s">
        <v>6673</v>
      </c>
      <c r="D53" t="s">
        <v>5355</v>
      </c>
      <c r="E53" t="s">
        <v>5726</v>
      </c>
      <c r="F53" t="s">
        <v>5097</v>
      </c>
      <c r="G53" s="3">
        <v>7.8275462962962963E-2</v>
      </c>
      <c r="H53" s="3" t="s">
        <v>4057</v>
      </c>
      <c r="I53">
        <v>1</v>
      </c>
      <c r="J53">
        <v>52</v>
      </c>
      <c r="K53">
        <v>43</v>
      </c>
      <c r="L53">
        <f t="shared" si="0"/>
        <v>6763</v>
      </c>
      <c r="M53">
        <f t="shared" si="2"/>
        <v>365.14860269111341</v>
      </c>
      <c r="N53" t="str">
        <f t="shared" si="3"/>
        <v/>
      </c>
      <c r="O53" s="15" t="str">
        <f t="shared" si="1"/>
        <v>insert into noskrien_reit (dalibnieks, rez,skriesim_db,sacensibas) values ('Bautris Dainis',6763,'','Talsu pauguraines Stirnu buks – 19 km/Buks ');</v>
      </c>
    </row>
    <row r="54" spans="1:15">
      <c r="A54" s="4" t="s">
        <v>549</v>
      </c>
      <c r="B54" t="s">
        <v>5061</v>
      </c>
      <c r="C54" t="s">
        <v>5003</v>
      </c>
      <c r="D54" t="s">
        <v>5360</v>
      </c>
      <c r="E54" t="s">
        <v>5313</v>
      </c>
      <c r="F54" t="s">
        <v>5116</v>
      </c>
      <c r="G54" s="3">
        <v>7.8356481481481485E-2</v>
      </c>
      <c r="H54" s="3" t="s">
        <v>4058</v>
      </c>
      <c r="I54">
        <v>1</v>
      </c>
      <c r="J54">
        <v>52</v>
      </c>
      <c r="K54">
        <v>50</v>
      </c>
      <c r="L54">
        <f t="shared" si="0"/>
        <v>6770</v>
      </c>
      <c r="M54">
        <f t="shared" si="2"/>
        <v>364.77104874446087</v>
      </c>
      <c r="N54" t="str">
        <f t="shared" si="3"/>
        <v/>
      </c>
      <c r="O54" s="15" t="str">
        <f t="shared" si="1"/>
        <v>insert into noskrien_reit (dalibnieks, rez,skriesim_db,sacensibas) values ('Kalniņš Kaspars',6770,'','Talsu pauguraines Stirnu buks – 19 km/Buks ');</v>
      </c>
    </row>
    <row r="55" spans="1:15">
      <c r="A55" s="4" t="s">
        <v>550</v>
      </c>
      <c r="B55" t="s">
        <v>4960</v>
      </c>
      <c r="C55" t="s">
        <v>6957</v>
      </c>
      <c r="D55" t="s">
        <v>5355</v>
      </c>
      <c r="E55" t="s">
        <v>5088</v>
      </c>
      <c r="F55" t="s">
        <v>5102</v>
      </c>
      <c r="G55" s="3">
        <v>7.8784722222222228E-2</v>
      </c>
      <c r="H55" s="3" t="s">
        <v>6623</v>
      </c>
      <c r="I55">
        <v>1</v>
      </c>
      <c r="J55">
        <v>53</v>
      </c>
      <c r="K55">
        <v>27</v>
      </c>
      <c r="L55">
        <f t="shared" si="0"/>
        <v>6807</v>
      </c>
      <c r="M55">
        <f t="shared" si="2"/>
        <v>362.78830615542824</v>
      </c>
      <c r="N55" t="str">
        <f t="shared" si="3"/>
        <v>y</v>
      </c>
      <c r="O55" s="15" t="str">
        <f t="shared" si="1"/>
        <v>insert into noskrien_reit (dalibnieks, rez,skriesim_db,sacensibas) values ('Ostelis Māris',6807,'y','Talsu pauguraines Stirnu buks – 19 km/Buks ');</v>
      </c>
    </row>
    <row r="56" spans="1:15">
      <c r="A56" s="4" t="s">
        <v>551</v>
      </c>
      <c r="B56" t="s">
        <v>5259</v>
      </c>
      <c r="C56" t="s">
        <v>5267</v>
      </c>
      <c r="D56" t="s">
        <v>5360</v>
      </c>
      <c r="E56" t="s">
        <v>4003</v>
      </c>
      <c r="F56" t="s">
        <v>4004</v>
      </c>
      <c r="G56" s="3">
        <v>7.9085648148148155E-2</v>
      </c>
      <c r="H56" s="3" t="s">
        <v>6784</v>
      </c>
      <c r="I56">
        <v>1</v>
      </c>
      <c r="J56">
        <v>53</v>
      </c>
      <c r="K56">
        <v>53</v>
      </c>
      <c r="L56">
        <f t="shared" si="0"/>
        <v>6833</v>
      </c>
      <c r="M56">
        <f t="shared" si="2"/>
        <v>361.40787355480751</v>
      </c>
      <c r="N56" t="str">
        <f t="shared" si="3"/>
        <v/>
      </c>
      <c r="O56" s="15" t="str">
        <f t="shared" si="1"/>
        <v>insert into noskrien_reit (dalibnieks, rez,skriesim_db,sacensibas) values ('Gronskis Rinalds',6833,'','Talsu pauguraines Stirnu buks – 19 km/Buks ');</v>
      </c>
    </row>
    <row r="57" spans="1:15">
      <c r="A57" s="4" t="s">
        <v>552</v>
      </c>
      <c r="B57" t="s">
        <v>6413</v>
      </c>
      <c r="C57" t="s">
        <v>6414</v>
      </c>
      <c r="D57" t="s">
        <v>5355</v>
      </c>
      <c r="E57" t="s">
        <v>4005</v>
      </c>
      <c r="F57" t="s">
        <v>5089</v>
      </c>
      <c r="G57" s="3">
        <v>7.9340277777777787E-2</v>
      </c>
      <c r="H57" s="3" t="s">
        <v>7184</v>
      </c>
      <c r="I57">
        <v>1</v>
      </c>
      <c r="J57">
        <v>54</v>
      </c>
      <c r="K57">
        <v>15</v>
      </c>
      <c r="L57">
        <f t="shared" si="0"/>
        <v>6855</v>
      </c>
      <c r="M57">
        <f t="shared" si="2"/>
        <v>360.24799416484313</v>
      </c>
      <c r="N57" t="str">
        <f t="shared" si="3"/>
        <v/>
      </c>
      <c r="O57" s="15" t="str">
        <f t="shared" si="1"/>
        <v>insert into noskrien_reit (dalibnieks, rez,skriesim_db,sacensibas) values ('Utkins Inārs',6855,'','Talsu pauguraines Stirnu buks – 19 km/Buks ');</v>
      </c>
    </row>
    <row r="58" spans="1:15">
      <c r="A58" s="4" t="s">
        <v>553</v>
      </c>
      <c r="B58" t="s">
        <v>4987</v>
      </c>
      <c r="C58" t="s">
        <v>4984</v>
      </c>
      <c r="D58" t="s">
        <v>5360</v>
      </c>
      <c r="E58" t="s">
        <v>5387</v>
      </c>
      <c r="F58" t="s">
        <v>5387</v>
      </c>
      <c r="G58" s="3">
        <v>7.9675925925925928E-2</v>
      </c>
      <c r="H58" s="3" t="s">
        <v>6624</v>
      </c>
      <c r="I58">
        <v>1</v>
      </c>
      <c r="J58">
        <v>54</v>
      </c>
      <c r="K58">
        <v>44</v>
      </c>
      <c r="L58">
        <f t="shared" si="0"/>
        <v>6884</v>
      </c>
      <c r="M58">
        <f t="shared" si="2"/>
        <v>358.73038930854159</v>
      </c>
      <c r="N58" t="str">
        <f t="shared" si="3"/>
        <v/>
      </c>
      <c r="O58" s="15" t="str">
        <f t="shared" si="1"/>
        <v>insert into noskrien_reit (dalibnieks, rez,skriesim_db,sacensibas) values ('Zauls Normunds',6884,'','Talsu pauguraines Stirnu buks – 19 km/Buks ');</v>
      </c>
    </row>
    <row r="59" spans="1:15">
      <c r="A59" s="4" t="s">
        <v>554</v>
      </c>
      <c r="B59" t="s">
        <v>5061</v>
      </c>
      <c r="C59" t="s">
        <v>5228</v>
      </c>
      <c r="D59" t="s">
        <v>5360</v>
      </c>
      <c r="F59" t="s">
        <v>5089</v>
      </c>
      <c r="G59" s="3">
        <v>7.9861111111111105E-2</v>
      </c>
      <c r="H59" s="3" t="s">
        <v>2845</v>
      </c>
      <c r="I59">
        <v>1</v>
      </c>
      <c r="J59">
        <v>55</v>
      </c>
      <c r="K59">
        <v>0</v>
      </c>
      <c r="L59">
        <f t="shared" si="0"/>
        <v>6900</v>
      </c>
      <c r="M59">
        <f t="shared" si="2"/>
        <v>357.89855072463769</v>
      </c>
      <c r="N59" t="str">
        <f t="shared" si="3"/>
        <v/>
      </c>
      <c r="O59" s="15" t="str">
        <f t="shared" si="1"/>
        <v>insert into noskrien_reit (dalibnieks, rez,skriesim_db,sacensibas) values ('Aksenoks Kaspars',6900,'','Talsu pauguraines Stirnu buks – 19 km/Buks ');</v>
      </c>
    </row>
    <row r="60" spans="1:15">
      <c r="A60" s="4" t="s">
        <v>555</v>
      </c>
      <c r="B60" t="s">
        <v>5182</v>
      </c>
      <c r="C60" t="s">
        <v>3745</v>
      </c>
      <c r="D60" t="s">
        <v>5355</v>
      </c>
      <c r="E60" t="s">
        <v>3746</v>
      </c>
      <c r="F60" t="s">
        <v>5106</v>
      </c>
      <c r="G60" s="3">
        <v>8.0127314814814818E-2</v>
      </c>
      <c r="H60" s="3" t="s">
        <v>4059</v>
      </c>
      <c r="I60">
        <v>1</v>
      </c>
      <c r="J60">
        <v>55</v>
      </c>
      <c r="K60">
        <v>23</v>
      </c>
      <c r="L60">
        <f t="shared" si="0"/>
        <v>6923</v>
      </c>
      <c r="M60">
        <f t="shared" si="2"/>
        <v>356.70951899465547</v>
      </c>
      <c r="N60" t="str">
        <f t="shared" si="3"/>
        <v/>
      </c>
      <c r="O60" s="15" t="str">
        <f t="shared" si="1"/>
        <v>insert into noskrien_reit (dalibnieks, rez,skriesim_db,sacensibas) values ('Savrinovičs Sergejs',6923,'','Talsu pauguraines Stirnu buks – 19 km/Buks ');</v>
      </c>
    </row>
    <row r="61" spans="1:15">
      <c r="A61" s="4" t="s">
        <v>556</v>
      </c>
      <c r="B61" t="s">
        <v>5073</v>
      </c>
      <c r="C61" t="s">
        <v>6385</v>
      </c>
      <c r="D61" t="s">
        <v>5368</v>
      </c>
      <c r="E61" t="s">
        <v>4006</v>
      </c>
      <c r="F61" t="s">
        <v>5089</v>
      </c>
      <c r="G61" s="3">
        <v>8.0694444444444444E-2</v>
      </c>
      <c r="H61" s="3" t="s">
        <v>7187</v>
      </c>
      <c r="I61">
        <v>1</v>
      </c>
      <c r="J61">
        <v>56</v>
      </c>
      <c r="K61">
        <v>12</v>
      </c>
      <c r="L61">
        <f t="shared" si="0"/>
        <v>6972</v>
      </c>
      <c r="M61">
        <f t="shared" si="2"/>
        <v>354.20252438324729</v>
      </c>
      <c r="N61" t="str">
        <f t="shared" si="3"/>
        <v/>
      </c>
      <c r="O61" s="15" t="str">
        <f t="shared" si="1"/>
        <v>insert into noskrien_reit (dalibnieks, rez,skriesim_db,sacensibas) values ('Krūmiņa Ieva',6972,'','Talsu pauguraines Stirnu buks – 19 km/Buks ');</v>
      </c>
    </row>
    <row r="62" spans="1:15">
      <c r="A62" s="4" t="s">
        <v>557</v>
      </c>
      <c r="B62" t="s">
        <v>4948</v>
      </c>
      <c r="C62" t="s">
        <v>4982</v>
      </c>
      <c r="D62" t="s">
        <v>5360</v>
      </c>
      <c r="F62" t="s">
        <v>5089</v>
      </c>
      <c r="G62" s="3">
        <v>8.0752314814814818E-2</v>
      </c>
      <c r="H62" s="3" t="s">
        <v>6625</v>
      </c>
      <c r="I62">
        <v>1</v>
      </c>
      <c r="J62">
        <v>56</v>
      </c>
      <c r="K62">
        <v>17</v>
      </c>
      <c r="L62">
        <f t="shared" si="0"/>
        <v>6977</v>
      </c>
      <c r="M62">
        <f t="shared" si="2"/>
        <v>353.94868854808658</v>
      </c>
      <c r="N62" t="str">
        <f t="shared" si="3"/>
        <v/>
      </c>
      <c r="O62" s="15" t="str">
        <f t="shared" si="1"/>
        <v>insert into noskrien_reit (dalibnieks, rez,skriesim_db,sacensibas) values ('Puriņš Edgars',6977,'','Talsu pauguraines Stirnu buks – 19 km/Buks ');</v>
      </c>
    </row>
    <row r="63" spans="1:15">
      <c r="A63" s="4" t="s">
        <v>558</v>
      </c>
      <c r="B63" t="s">
        <v>5276</v>
      </c>
      <c r="C63" t="s">
        <v>5277</v>
      </c>
      <c r="D63" t="s">
        <v>5379</v>
      </c>
      <c r="F63" t="s">
        <v>5089</v>
      </c>
      <c r="G63" s="3">
        <v>8.0856481481481488E-2</v>
      </c>
      <c r="H63" s="3" t="s">
        <v>4060</v>
      </c>
      <c r="I63">
        <v>1</v>
      </c>
      <c r="J63">
        <v>56</v>
      </c>
      <c r="K63">
        <v>26</v>
      </c>
      <c r="L63">
        <f t="shared" si="0"/>
        <v>6986</v>
      </c>
      <c r="M63">
        <f t="shared" si="2"/>
        <v>353.49269968508446</v>
      </c>
      <c r="N63" t="str">
        <f t="shared" si="3"/>
        <v/>
      </c>
      <c r="O63" s="15" t="str">
        <f t="shared" si="1"/>
        <v>insert into noskrien_reit (dalibnieks, rez,skriesim_db,sacensibas) values ('Dzelme Lita',6986,'','Talsu pauguraines Stirnu buks – 19 km/Buks ');</v>
      </c>
    </row>
    <row r="64" spans="1:15">
      <c r="A64" s="4" t="s">
        <v>559</v>
      </c>
      <c r="B64" t="s">
        <v>5058</v>
      </c>
      <c r="C64" t="s">
        <v>3755</v>
      </c>
      <c r="D64" t="s">
        <v>5355</v>
      </c>
      <c r="F64" t="s">
        <v>5089</v>
      </c>
      <c r="G64" s="3">
        <v>8.1261574074074069E-2</v>
      </c>
      <c r="H64" s="3" t="s">
        <v>4061</v>
      </c>
      <c r="I64">
        <v>1</v>
      </c>
      <c r="J64">
        <v>57</v>
      </c>
      <c r="K64">
        <v>1</v>
      </c>
      <c r="L64">
        <f t="shared" si="0"/>
        <v>7021</v>
      </c>
      <c r="M64">
        <f t="shared" si="2"/>
        <v>351.7305227175616</v>
      </c>
      <c r="N64" t="str">
        <f t="shared" si="3"/>
        <v/>
      </c>
      <c r="O64" s="15" t="str">
        <f t="shared" si="1"/>
        <v>insert into noskrien_reit (dalibnieks, rez,skriesim_db,sacensibas) values ('Seiksts Ivars',7021,'','Talsu pauguraines Stirnu buks – 19 km/Buks ');</v>
      </c>
    </row>
    <row r="65" spans="1:15">
      <c r="A65" s="4" t="s">
        <v>560</v>
      </c>
      <c r="B65" t="s">
        <v>6473</v>
      </c>
      <c r="C65" t="s">
        <v>5142</v>
      </c>
      <c r="D65" t="s">
        <v>5355</v>
      </c>
      <c r="E65" t="s">
        <v>5088</v>
      </c>
      <c r="F65" t="s">
        <v>5089</v>
      </c>
      <c r="G65" s="3">
        <v>8.1516203703703702E-2</v>
      </c>
      <c r="H65" s="3" t="s">
        <v>6627</v>
      </c>
      <c r="I65">
        <v>1</v>
      </c>
      <c r="J65">
        <v>57</v>
      </c>
      <c r="K65">
        <v>23</v>
      </c>
      <c r="L65">
        <f t="shared" si="0"/>
        <v>7043</v>
      </c>
      <c r="M65">
        <f t="shared" si="2"/>
        <v>350.63183302569928</v>
      </c>
      <c r="N65" t="str">
        <f t="shared" si="3"/>
        <v>y</v>
      </c>
      <c r="O65" s="15" t="str">
        <f t="shared" si="1"/>
        <v>insert into noskrien_reit (dalibnieks, rez,skriesim_db,sacensibas) values ('Bērziņš Agnis',7043,'y','Talsu pauguraines Stirnu buks – 19 km/Buks ');</v>
      </c>
    </row>
    <row r="66" spans="1:15">
      <c r="A66" s="4" t="s">
        <v>561</v>
      </c>
      <c r="B66" t="s">
        <v>5299</v>
      </c>
      <c r="C66" t="s">
        <v>6677</v>
      </c>
      <c r="D66" t="s">
        <v>5385</v>
      </c>
      <c r="E66" t="s">
        <v>5088</v>
      </c>
      <c r="F66" t="s">
        <v>5089</v>
      </c>
      <c r="G66" s="3">
        <v>8.1527777777777768E-2</v>
      </c>
      <c r="H66" s="3" t="s">
        <v>4062</v>
      </c>
      <c r="I66">
        <v>1</v>
      </c>
      <c r="J66">
        <v>57</v>
      </c>
      <c r="K66">
        <v>24</v>
      </c>
      <c r="L66">
        <f t="shared" ref="L66:L129" si="4">I66*3600+J66*60+K66</f>
        <v>7044</v>
      </c>
      <c r="M66">
        <f t="shared" si="2"/>
        <v>350.58205565019875</v>
      </c>
      <c r="N66" t="str">
        <f t="shared" si="3"/>
        <v>y</v>
      </c>
      <c r="O66" s="15" t="str">
        <f t="shared" ref="O66:O129" si="5">CONCATENATE("insert into noskrien_reit (dalibnieks, rez,skriesim_db,sacensibas) values ('",C66," ",B66,"',",L66,",'",N66,"','",$O$1,"');")</f>
        <v>insert into noskrien_reit (dalibnieks, rez,skriesim_db,sacensibas) values ('Melberga Evija',7044,'y','Talsu pauguraines Stirnu buks – 19 km/Buks ');</v>
      </c>
    </row>
    <row r="67" spans="1:15">
      <c r="A67" s="4" t="s">
        <v>562</v>
      </c>
      <c r="B67" t="s">
        <v>5261</v>
      </c>
      <c r="C67" t="s">
        <v>6357</v>
      </c>
      <c r="D67" t="s">
        <v>5355</v>
      </c>
      <c r="F67" t="s">
        <v>3547</v>
      </c>
      <c r="G67" s="3">
        <v>8.1932870370370378E-2</v>
      </c>
      <c r="H67" s="3" t="s">
        <v>4063</v>
      </c>
      <c r="I67">
        <v>1</v>
      </c>
      <c r="J67">
        <v>57</v>
      </c>
      <c r="K67">
        <v>59</v>
      </c>
      <c r="L67">
        <f t="shared" si="4"/>
        <v>7079</v>
      </c>
      <c r="M67">
        <f t="shared" ref="M67:M130" si="6">$L$2/L67*500</f>
        <v>348.84870744455429</v>
      </c>
      <c r="N67" t="str">
        <f t="shared" ref="N67:N130" si="7">IF(E67="vsk noskrien","y","")</f>
        <v/>
      </c>
      <c r="O67" s="15" t="str">
        <f t="shared" si="5"/>
        <v>insert into noskrien_reit (dalibnieks, rez,skriesim_db,sacensibas) values ('Štemmers Aivis',7079,'','Talsu pauguraines Stirnu buks – 19 km/Buks ');</v>
      </c>
    </row>
    <row r="68" spans="1:15">
      <c r="A68" s="4" t="s">
        <v>563</v>
      </c>
      <c r="B68" t="s">
        <v>5273</v>
      </c>
      <c r="C68" t="s">
        <v>4007</v>
      </c>
      <c r="D68" t="s">
        <v>5355</v>
      </c>
      <c r="E68" t="s">
        <v>4008</v>
      </c>
      <c r="F68" t="s">
        <v>5097</v>
      </c>
      <c r="G68" s="3">
        <v>8.1967592592592592E-2</v>
      </c>
      <c r="H68" s="3" t="s">
        <v>3510</v>
      </c>
      <c r="I68">
        <v>1</v>
      </c>
      <c r="J68">
        <v>58</v>
      </c>
      <c r="K68">
        <v>2</v>
      </c>
      <c r="L68">
        <f t="shared" si="4"/>
        <v>7082</v>
      </c>
      <c r="M68">
        <f t="shared" si="6"/>
        <v>348.70093194012992</v>
      </c>
      <c r="N68" t="str">
        <f t="shared" si="7"/>
        <v/>
      </c>
      <c r="O68" s="15" t="str">
        <f t="shared" si="5"/>
        <v>insert into noskrien_reit (dalibnieks, rez,skriesim_db,sacensibas) values ('Jaunzems-Fidžeralds Dzintars-Džons',7082,'','Talsu pauguraines Stirnu buks – 19 km/Buks ');</v>
      </c>
    </row>
    <row r="69" spans="1:15">
      <c r="A69" s="4" t="s">
        <v>564</v>
      </c>
      <c r="B69" t="s">
        <v>5015</v>
      </c>
      <c r="C69" t="s">
        <v>5258</v>
      </c>
      <c r="D69" t="s">
        <v>5368</v>
      </c>
      <c r="E69" t="s">
        <v>5088</v>
      </c>
      <c r="F69" t="s">
        <v>5089</v>
      </c>
      <c r="G69" s="3">
        <v>8.1967592592592592E-2</v>
      </c>
      <c r="H69" s="3" t="s">
        <v>3510</v>
      </c>
      <c r="I69">
        <v>1</v>
      </c>
      <c r="J69">
        <v>58</v>
      </c>
      <c r="K69">
        <v>2</v>
      </c>
      <c r="L69">
        <f t="shared" si="4"/>
        <v>7082</v>
      </c>
      <c r="M69">
        <f t="shared" si="6"/>
        <v>348.70093194012992</v>
      </c>
      <c r="N69" t="str">
        <f t="shared" si="7"/>
        <v>y</v>
      </c>
      <c r="O69" s="15" t="str">
        <f t="shared" si="5"/>
        <v>insert into noskrien_reit (dalibnieks, rez,skriesim_db,sacensibas) values ('Ostrovska Guna',7082,'y','Talsu pauguraines Stirnu buks – 19 km/Buks ');</v>
      </c>
    </row>
    <row r="70" spans="1:15">
      <c r="A70" s="4" t="s">
        <v>565</v>
      </c>
      <c r="B70" t="s">
        <v>4990</v>
      </c>
      <c r="C70" t="s">
        <v>3753</v>
      </c>
      <c r="D70" t="s">
        <v>5355</v>
      </c>
      <c r="E70" t="s">
        <v>5354</v>
      </c>
      <c r="F70" t="s">
        <v>5089</v>
      </c>
      <c r="G70" s="3">
        <v>8.2083333333333341E-2</v>
      </c>
      <c r="H70" s="3" t="s">
        <v>3866</v>
      </c>
      <c r="I70">
        <v>1</v>
      </c>
      <c r="J70">
        <v>58</v>
      </c>
      <c r="K70">
        <v>12</v>
      </c>
      <c r="L70">
        <f t="shared" si="4"/>
        <v>7092</v>
      </c>
      <c r="M70">
        <f t="shared" si="6"/>
        <v>348.20924985899603</v>
      </c>
      <c r="N70" t="str">
        <f t="shared" si="7"/>
        <v/>
      </c>
      <c r="O70" s="15" t="str">
        <f t="shared" si="5"/>
        <v>insert into noskrien_reit (dalibnieks, rez,skriesim_db,sacensibas) values ('Brālītis Ainārs',7092,'','Talsu pauguraines Stirnu buks – 19 km/Buks ');</v>
      </c>
    </row>
    <row r="71" spans="1:15">
      <c r="A71" s="4" t="s">
        <v>566</v>
      </c>
      <c r="B71" t="s">
        <v>5200</v>
      </c>
      <c r="C71" t="s">
        <v>5142</v>
      </c>
      <c r="D71" t="s">
        <v>5355</v>
      </c>
      <c r="F71" t="s">
        <v>5089</v>
      </c>
      <c r="G71" s="3">
        <v>8.2094907407407408E-2</v>
      </c>
      <c r="H71" s="3" t="s">
        <v>2848</v>
      </c>
      <c r="I71">
        <v>1</v>
      </c>
      <c r="J71">
        <v>58</v>
      </c>
      <c r="K71">
        <v>13</v>
      </c>
      <c r="L71">
        <f t="shared" si="4"/>
        <v>7093</v>
      </c>
      <c r="M71">
        <f t="shared" si="6"/>
        <v>348.16015790215704</v>
      </c>
      <c r="N71" t="str">
        <f t="shared" si="7"/>
        <v/>
      </c>
      <c r="O71" s="15" t="str">
        <f t="shared" si="5"/>
        <v>insert into noskrien_reit (dalibnieks, rez,skriesim_db,sacensibas) values ('Bērziņš Nauris',7093,'','Talsu pauguraines Stirnu buks – 19 km/Buks ');</v>
      </c>
    </row>
    <row r="72" spans="1:15">
      <c r="A72" s="4" t="s">
        <v>567</v>
      </c>
      <c r="B72" t="s">
        <v>5168</v>
      </c>
      <c r="C72" t="s">
        <v>6687</v>
      </c>
      <c r="D72" t="s">
        <v>5360</v>
      </c>
      <c r="F72" t="s">
        <v>5097</v>
      </c>
      <c r="G72" s="3">
        <v>8.2233796296296291E-2</v>
      </c>
      <c r="H72" s="3" t="s">
        <v>4064</v>
      </c>
      <c r="I72">
        <v>1</v>
      </c>
      <c r="J72">
        <v>58</v>
      </c>
      <c r="K72">
        <v>25</v>
      </c>
      <c r="L72">
        <f t="shared" si="4"/>
        <v>7105</v>
      </c>
      <c r="M72">
        <f t="shared" si="6"/>
        <v>347.57213230119635</v>
      </c>
      <c r="N72" t="str">
        <f t="shared" si="7"/>
        <v/>
      </c>
      <c r="O72" s="15" t="str">
        <f t="shared" si="5"/>
        <v>insert into noskrien_reit (dalibnieks, rez,skriesim_db,sacensibas) values ('Līpacis Juris',7105,'','Talsu pauguraines Stirnu buks – 19 km/Buks ');</v>
      </c>
    </row>
    <row r="73" spans="1:15">
      <c r="A73" s="4" t="s">
        <v>568</v>
      </c>
      <c r="B73" t="s">
        <v>5002</v>
      </c>
      <c r="C73" t="s">
        <v>6356</v>
      </c>
      <c r="D73" t="s">
        <v>5355</v>
      </c>
      <c r="E73" t="s">
        <v>4009</v>
      </c>
      <c r="F73" t="s">
        <v>5089</v>
      </c>
      <c r="G73" s="3">
        <v>8.2303240740740746E-2</v>
      </c>
      <c r="H73" s="3" t="s">
        <v>7190</v>
      </c>
      <c r="I73">
        <v>1</v>
      </c>
      <c r="J73">
        <v>58</v>
      </c>
      <c r="K73">
        <v>31</v>
      </c>
      <c r="L73">
        <f t="shared" si="4"/>
        <v>7111</v>
      </c>
      <c r="M73">
        <f t="shared" si="6"/>
        <v>347.27886373224584</v>
      </c>
      <c r="N73" t="str">
        <f t="shared" si="7"/>
        <v/>
      </c>
      <c r="O73" s="15" t="str">
        <f t="shared" si="5"/>
        <v>insert into noskrien_reit (dalibnieks, rez,skriesim_db,sacensibas) values ('Peleckis Gints',7111,'','Talsu pauguraines Stirnu buks – 19 km/Buks ');</v>
      </c>
    </row>
    <row r="74" spans="1:15">
      <c r="A74" s="4" t="s">
        <v>569</v>
      </c>
      <c r="B74" t="s">
        <v>4954</v>
      </c>
      <c r="C74" t="s">
        <v>5569</v>
      </c>
      <c r="D74" t="s">
        <v>5368</v>
      </c>
      <c r="E74" t="s">
        <v>3992</v>
      </c>
      <c r="F74" t="s">
        <v>5089</v>
      </c>
      <c r="G74" s="3">
        <v>8.233796296296296E-2</v>
      </c>
      <c r="H74" s="3" t="s">
        <v>4065</v>
      </c>
      <c r="I74">
        <v>1</v>
      </c>
      <c r="J74">
        <v>58</v>
      </c>
      <c r="K74">
        <v>34</v>
      </c>
      <c r="L74">
        <f t="shared" si="4"/>
        <v>7114</v>
      </c>
      <c r="M74">
        <f t="shared" si="6"/>
        <v>347.13241495642393</v>
      </c>
      <c r="N74" t="str">
        <f t="shared" si="7"/>
        <v/>
      </c>
      <c r="O74" s="15" t="str">
        <f t="shared" si="5"/>
        <v>insert into noskrien_reit (dalibnieks, rez,skriesim_db,sacensibas) values ('Līdumniece Līga',7114,'','Talsu pauguraines Stirnu buks – 19 km/Buks ');</v>
      </c>
    </row>
    <row r="75" spans="1:15">
      <c r="A75" s="4" t="s">
        <v>570</v>
      </c>
      <c r="B75" t="s">
        <v>4958</v>
      </c>
      <c r="C75" t="s">
        <v>7212</v>
      </c>
      <c r="D75" t="s">
        <v>5355</v>
      </c>
      <c r="F75" t="s">
        <v>5106</v>
      </c>
      <c r="G75" s="3">
        <v>8.2418981481481482E-2</v>
      </c>
      <c r="H75" s="3" t="s">
        <v>4066</v>
      </c>
      <c r="I75">
        <v>1</v>
      </c>
      <c r="J75">
        <v>58</v>
      </c>
      <c r="K75">
        <v>41</v>
      </c>
      <c r="L75">
        <f t="shared" si="4"/>
        <v>7121</v>
      </c>
      <c r="M75">
        <f t="shared" si="6"/>
        <v>346.79118101390253</v>
      </c>
      <c r="N75" t="str">
        <f t="shared" si="7"/>
        <v/>
      </c>
      <c r="O75" s="15" t="str">
        <f t="shared" si="5"/>
        <v>insert into noskrien_reit (dalibnieks, rez,skriesim_db,sacensibas) values ('Soročenkovs Artūrs',7121,'','Talsu pauguraines Stirnu buks – 19 km/Buks ');</v>
      </c>
    </row>
    <row r="76" spans="1:15">
      <c r="A76" s="4" t="s">
        <v>571</v>
      </c>
      <c r="B76" t="s">
        <v>5002</v>
      </c>
      <c r="C76" t="s">
        <v>5282</v>
      </c>
      <c r="D76" t="s">
        <v>5360</v>
      </c>
      <c r="E76" t="s">
        <v>5412</v>
      </c>
      <c r="F76" t="s">
        <v>5283</v>
      </c>
      <c r="G76" s="3">
        <v>8.2476851851851843E-2</v>
      </c>
      <c r="H76" s="3" t="s">
        <v>4067</v>
      </c>
      <c r="I76">
        <v>1</v>
      </c>
      <c r="J76">
        <v>58</v>
      </c>
      <c r="K76">
        <v>46</v>
      </c>
      <c r="L76">
        <f t="shared" si="4"/>
        <v>7126</v>
      </c>
      <c r="M76">
        <f t="shared" si="6"/>
        <v>346.54785293292167</v>
      </c>
      <c r="N76" t="str">
        <f t="shared" si="7"/>
        <v/>
      </c>
      <c r="O76" s="15" t="str">
        <f t="shared" si="5"/>
        <v>insert into noskrien_reit (dalibnieks, rez,skriesim_db,sacensibas) values ('Ošiņš Gints',7126,'','Talsu pauguraines Stirnu buks – 19 km/Buks ');</v>
      </c>
    </row>
    <row r="77" spans="1:15">
      <c r="A77" s="4" t="s">
        <v>572</v>
      </c>
      <c r="B77" t="s">
        <v>4010</v>
      </c>
      <c r="C77" t="s">
        <v>6556</v>
      </c>
      <c r="D77" t="s">
        <v>5379</v>
      </c>
      <c r="F77" t="s">
        <v>5113</v>
      </c>
      <c r="G77" s="3">
        <v>8.2939814814814813E-2</v>
      </c>
      <c r="H77" s="3" t="s">
        <v>6630</v>
      </c>
      <c r="I77">
        <v>1</v>
      </c>
      <c r="J77">
        <v>59</v>
      </c>
      <c r="K77">
        <v>26</v>
      </c>
      <c r="L77">
        <f t="shared" si="4"/>
        <v>7166</v>
      </c>
      <c r="M77">
        <f t="shared" si="6"/>
        <v>344.61345241417808</v>
      </c>
      <c r="N77" t="str">
        <f t="shared" si="7"/>
        <v/>
      </c>
      <c r="O77" s="15" t="str">
        <f t="shared" si="5"/>
        <v>insert into noskrien_reit (dalibnieks, rez,skriesim_db,sacensibas) values ('Leimane Žanete',7166,'','Talsu pauguraines Stirnu buks – 19 km/Buks ');</v>
      </c>
    </row>
    <row r="78" spans="1:15">
      <c r="A78" s="4" t="s">
        <v>573</v>
      </c>
      <c r="B78" t="s">
        <v>5453</v>
      </c>
      <c r="C78" t="s">
        <v>5185</v>
      </c>
      <c r="D78" t="s">
        <v>5379</v>
      </c>
      <c r="F78" t="s">
        <v>5113</v>
      </c>
      <c r="G78" s="3">
        <v>8.2997685185185188E-2</v>
      </c>
      <c r="H78" s="3" t="s">
        <v>4068</v>
      </c>
      <c r="I78">
        <v>1</v>
      </c>
      <c r="J78">
        <v>59</v>
      </c>
      <c r="K78">
        <v>31</v>
      </c>
      <c r="L78">
        <f t="shared" si="4"/>
        <v>7171</v>
      </c>
      <c r="M78">
        <f t="shared" si="6"/>
        <v>344.37316971133737</v>
      </c>
      <c r="N78" t="str">
        <f t="shared" si="7"/>
        <v/>
      </c>
      <c r="O78" s="15" t="str">
        <f t="shared" si="5"/>
        <v>insert into noskrien_reit (dalibnieks, rez,skriesim_db,sacensibas) values ('Zālīte Elita',7171,'','Talsu pauguraines Stirnu buks – 19 km/Buks ');</v>
      </c>
    </row>
    <row r="79" spans="1:15">
      <c r="A79" s="4" t="s">
        <v>574</v>
      </c>
      <c r="B79" t="s">
        <v>4969</v>
      </c>
      <c r="C79" t="s">
        <v>5020</v>
      </c>
      <c r="D79" t="s">
        <v>5355</v>
      </c>
      <c r="E79" t="s">
        <v>5400</v>
      </c>
      <c r="F79" t="s">
        <v>5089</v>
      </c>
      <c r="G79" s="3">
        <v>8.3229166666666674E-2</v>
      </c>
      <c r="H79" s="3" t="s">
        <v>6633</v>
      </c>
      <c r="I79">
        <v>1</v>
      </c>
      <c r="J79">
        <v>59</v>
      </c>
      <c r="K79">
        <v>51</v>
      </c>
      <c r="L79">
        <f t="shared" si="4"/>
        <v>7191</v>
      </c>
      <c r="M79">
        <f t="shared" si="6"/>
        <v>343.41538033653177</v>
      </c>
      <c r="N79" t="str">
        <f t="shared" si="7"/>
        <v/>
      </c>
      <c r="O79" s="15" t="str">
        <f t="shared" si="5"/>
        <v>insert into noskrien_reit (dalibnieks, rez,skriesim_db,sacensibas) values ('Pētersons Mārtiņš',7191,'','Talsu pauguraines Stirnu buks – 19 km/Buks ');</v>
      </c>
    </row>
    <row r="80" spans="1:15">
      <c r="A80" s="4" t="s">
        <v>575</v>
      </c>
      <c r="B80" t="s">
        <v>5018</v>
      </c>
      <c r="C80" t="s">
        <v>5020</v>
      </c>
      <c r="D80" t="s">
        <v>5360</v>
      </c>
      <c r="E80" t="s">
        <v>4011</v>
      </c>
      <c r="F80" t="s">
        <v>5089</v>
      </c>
      <c r="G80" s="3">
        <v>8.3252314814814821E-2</v>
      </c>
      <c r="H80" s="3" t="s">
        <v>4069</v>
      </c>
      <c r="I80">
        <v>1</v>
      </c>
      <c r="J80">
        <v>59</v>
      </c>
      <c r="K80">
        <v>53</v>
      </c>
      <c r="L80">
        <f t="shared" si="4"/>
        <v>7193</v>
      </c>
      <c r="M80">
        <f t="shared" si="6"/>
        <v>343.31989434172112</v>
      </c>
      <c r="N80" t="str">
        <f t="shared" si="7"/>
        <v/>
      </c>
      <c r="O80" s="15" t="str">
        <f t="shared" si="5"/>
        <v>insert into noskrien_reit (dalibnieks, rez,skriesim_db,sacensibas) values ('Pētersons Didzis',7193,'','Talsu pauguraines Stirnu buks – 19 km/Buks ');</v>
      </c>
    </row>
    <row r="81" spans="1:15">
      <c r="A81" s="4" t="s">
        <v>576</v>
      </c>
      <c r="B81" t="s">
        <v>5205</v>
      </c>
      <c r="C81" t="s">
        <v>6510</v>
      </c>
      <c r="D81" t="s">
        <v>5358</v>
      </c>
      <c r="E81" t="s">
        <v>5381</v>
      </c>
      <c r="F81" t="s">
        <v>3764</v>
      </c>
      <c r="G81" s="3">
        <v>8.3275462962962968E-2</v>
      </c>
      <c r="H81" s="3" t="s">
        <v>2849</v>
      </c>
      <c r="I81">
        <v>1</v>
      </c>
      <c r="J81">
        <v>59</v>
      </c>
      <c r="K81">
        <v>55</v>
      </c>
      <c r="L81">
        <f t="shared" si="4"/>
        <v>7195</v>
      </c>
      <c r="M81">
        <f t="shared" si="6"/>
        <v>343.22446143154968</v>
      </c>
      <c r="N81" t="str">
        <f t="shared" si="7"/>
        <v/>
      </c>
      <c r="O81" s="15" t="str">
        <f t="shared" si="5"/>
        <v>insert into noskrien_reit (dalibnieks, rez,skriesim_db,sacensibas) values ('Mozulis Eduards',7195,'','Talsu pauguraines Stirnu buks – 19 km/Buks ');</v>
      </c>
    </row>
    <row r="82" spans="1:15">
      <c r="A82" s="4" t="s">
        <v>577</v>
      </c>
      <c r="B82" t="s">
        <v>5616</v>
      </c>
      <c r="C82" t="s">
        <v>4953</v>
      </c>
      <c r="D82" t="s">
        <v>5368</v>
      </c>
      <c r="E82" t="s">
        <v>3540</v>
      </c>
      <c r="F82" t="s">
        <v>5237</v>
      </c>
      <c r="G82" s="3">
        <v>8.3298611111111115E-2</v>
      </c>
      <c r="H82" s="3" t="s">
        <v>4070</v>
      </c>
      <c r="I82">
        <v>1</v>
      </c>
      <c r="J82">
        <v>59</v>
      </c>
      <c r="K82">
        <v>57</v>
      </c>
      <c r="L82">
        <f t="shared" si="4"/>
        <v>7197</v>
      </c>
      <c r="M82">
        <f t="shared" si="6"/>
        <v>343.12908156176184</v>
      </c>
      <c r="N82" t="str">
        <f t="shared" si="7"/>
        <v/>
      </c>
      <c r="O82" s="15" t="str">
        <f t="shared" si="5"/>
        <v>insert into noskrien_reit (dalibnieks, rez,skriesim_db,sacensibas) values ('Ziediņa Ance',7197,'','Talsu pauguraines Stirnu buks – 19 km/Buks ');</v>
      </c>
    </row>
    <row r="83" spans="1:15">
      <c r="A83" s="4" t="s">
        <v>578</v>
      </c>
      <c r="B83" t="s">
        <v>5179</v>
      </c>
      <c r="C83" t="s">
        <v>6404</v>
      </c>
      <c r="D83" t="s">
        <v>5379</v>
      </c>
      <c r="E83" t="s">
        <v>5378</v>
      </c>
      <c r="F83" t="s">
        <v>5097</v>
      </c>
      <c r="G83" s="3">
        <v>8.3321759259259262E-2</v>
      </c>
      <c r="H83" s="3" t="s">
        <v>4071</v>
      </c>
      <c r="I83">
        <v>1</v>
      </c>
      <c r="J83">
        <v>59</v>
      </c>
      <c r="K83">
        <v>59</v>
      </c>
      <c r="L83">
        <f t="shared" si="4"/>
        <v>7199</v>
      </c>
      <c r="M83">
        <f t="shared" si="6"/>
        <v>343.03375468815113</v>
      </c>
      <c r="N83" t="str">
        <f t="shared" si="7"/>
        <v/>
      </c>
      <c r="O83" s="15" t="str">
        <f t="shared" si="5"/>
        <v>insert into noskrien_reit (dalibnieks, rez,skriesim_db,sacensibas) values ('Lapiņa Laura',7199,'','Talsu pauguraines Stirnu buks – 19 km/Buks ');</v>
      </c>
    </row>
    <row r="84" spans="1:15">
      <c r="A84" s="4" t="s">
        <v>579</v>
      </c>
      <c r="B84" t="s">
        <v>5029</v>
      </c>
      <c r="C84" t="s">
        <v>6407</v>
      </c>
      <c r="D84" t="s">
        <v>5355</v>
      </c>
      <c r="F84" t="s">
        <v>5237</v>
      </c>
      <c r="G84" s="3">
        <v>8.3912037037037035E-2</v>
      </c>
      <c r="H84" s="3" t="s">
        <v>7191</v>
      </c>
      <c r="I84">
        <v>2</v>
      </c>
      <c r="J84">
        <v>0</v>
      </c>
      <c r="K84">
        <v>50</v>
      </c>
      <c r="L84">
        <f t="shared" si="4"/>
        <v>7250</v>
      </c>
      <c r="M84">
        <f t="shared" si="6"/>
        <v>340.62068965517238</v>
      </c>
      <c r="N84" t="str">
        <f t="shared" si="7"/>
        <v/>
      </c>
      <c r="O84" s="15" t="str">
        <f t="shared" si="5"/>
        <v>insert into noskrien_reit (dalibnieks, rez,skriesim_db,sacensibas) values ('Žagars Ģirts',7250,'','Talsu pauguraines Stirnu buks – 19 km/Buks ');</v>
      </c>
    </row>
    <row r="85" spans="1:15">
      <c r="A85" s="4" t="s">
        <v>580</v>
      </c>
      <c r="B85" t="s">
        <v>5614</v>
      </c>
      <c r="C85" t="s">
        <v>6537</v>
      </c>
      <c r="D85" t="s">
        <v>5385</v>
      </c>
      <c r="E85">
        <v>0</v>
      </c>
      <c r="F85" t="s">
        <v>3768</v>
      </c>
      <c r="G85" s="3">
        <v>8.4097222222222226E-2</v>
      </c>
      <c r="H85" s="3" t="s">
        <v>3877</v>
      </c>
      <c r="I85">
        <v>2</v>
      </c>
      <c r="J85">
        <v>1</v>
      </c>
      <c r="K85">
        <v>6</v>
      </c>
      <c r="L85">
        <f t="shared" si="4"/>
        <v>7266</v>
      </c>
      <c r="M85">
        <f t="shared" si="6"/>
        <v>339.8706303330581</v>
      </c>
      <c r="N85" t="str">
        <f t="shared" si="7"/>
        <v/>
      </c>
      <c r="O85" s="15" t="str">
        <f t="shared" si="5"/>
        <v>insert into noskrien_reit (dalibnieks, rez,skriesim_db,sacensibas) values ('Braslava Māra',7266,'','Talsu pauguraines Stirnu buks – 19 km/Buks ');</v>
      </c>
    </row>
    <row r="86" spans="1:15">
      <c r="A86" s="4" t="s">
        <v>581</v>
      </c>
      <c r="B86" t="s">
        <v>5066</v>
      </c>
      <c r="C86" t="s">
        <v>5585</v>
      </c>
      <c r="D86" t="s">
        <v>5360</v>
      </c>
      <c r="F86" t="s">
        <v>5243</v>
      </c>
      <c r="G86" s="3">
        <v>8.4120370370370359E-2</v>
      </c>
      <c r="H86" s="3" t="s">
        <v>6636</v>
      </c>
      <c r="I86">
        <v>2</v>
      </c>
      <c r="J86">
        <v>1</v>
      </c>
      <c r="K86">
        <v>8</v>
      </c>
      <c r="L86">
        <f t="shared" si="4"/>
        <v>7268</v>
      </c>
      <c r="M86">
        <f t="shared" si="6"/>
        <v>339.77710511832692</v>
      </c>
      <c r="N86" t="str">
        <f t="shared" si="7"/>
        <v/>
      </c>
      <c r="O86" s="15" t="str">
        <f t="shared" si="5"/>
        <v>insert into noskrien_reit (dalibnieks, rez,skriesim_db,sacensibas) values ('Arbidāns Uldis',7268,'','Talsu pauguraines Stirnu buks – 19 km/Buks ');</v>
      </c>
    </row>
    <row r="87" spans="1:15">
      <c r="A87" s="4" t="s">
        <v>582</v>
      </c>
      <c r="B87" t="s">
        <v>5294</v>
      </c>
      <c r="C87" t="s">
        <v>5316</v>
      </c>
      <c r="D87" t="s">
        <v>5368</v>
      </c>
      <c r="E87" t="s">
        <v>5378</v>
      </c>
      <c r="F87" t="s">
        <v>5089</v>
      </c>
      <c r="G87" s="3">
        <v>8.4351851851851845E-2</v>
      </c>
      <c r="H87" s="3" t="s">
        <v>6598</v>
      </c>
      <c r="I87">
        <v>2</v>
      </c>
      <c r="J87">
        <v>1</v>
      </c>
      <c r="K87">
        <v>28</v>
      </c>
      <c r="L87">
        <f t="shared" si="4"/>
        <v>7288</v>
      </c>
      <c r="M87">
        <f t="shared" si="6"/>
        <v>338.84467618002196</v>
      </c>
      <c r="N87" t="str">
        <f t="shared" si="7"/>
        <v/>
      </c>
      <c r="O87" s="15" t="str">
        <f t="shared" si="5"/>
        <v>insert into noskrien_reit (dalibnieks, rez,skriesim_db,sacensibas) values ('Tilta Zane',7288,'','Talsu pauguraines Stirnu buks – 19 km/Buks ');</v>
      </c>
    </row>
    <row r="88" spans="1:15">
      <c r="A88" s="4" t="s">
        <v>583</v>
      </c>
      <c r="B88" t="s">
        <v>4954</v>
      </c>
      <c r="C88" t="s">
        <v>6495</v>
      </c>
      <c r="D88" t="s">
        <v>5368</v>
      </c>
      <c r="F88" t="s">
        <v>5237</v>
      </c>
      <c r="G88" s="3">
        <v>8.4780092592592601E-2</v>
      </c>
      <c r="H88" s="3" t="s">
        <v>4072</v>
      </c>
      <c r="I88">
        <v>2</v>
      </c>
      <c r="J88">
        <v>2</v>
      </c>
      <c r="K88">
        <v>5</v>
      </c>
      <c r="L88">
        <f t="shared" si="4"/>
        <v>7325</v>
      </c>
      <c r="M88">
        <f t="shared" si="6"/>
        <v>337.13310580204779</v>
      </c>
      <c r="N88" t="str">
        <f t="shared" si="7"/>
        <v/>
      </c>
      <c r="O88" s="15" t="str">
        <f t="shared" si="5"/>
        <v>insert into noskrien_reit (dalibnieks, rez,skriesim_db,sacensibas) values ('Irbe Līga',7325,'','Talsu pauguraines Stirnu buks – 19 km/Buks ');</v>
      </c>
    </row>
    <row r="89" spans="1:15">
      <c r="A89" s="4" t="s">
        <v>584</v>
      </c>
      <c r="B89" t="s">
        <v>5001</v>
      </c>
      <c r="C89" t="s">
        <v>7221</v>
      </c>
      <c r="D89" t="s">
        <v>5360</v>
      </c>
      <c r="E89" t="s">
        <v>3732</v>
      </c>
      <c r="F89" t="s">
        <v>5237</v>
      </c>
      <c r="G89" s="3">
        <v>8.5023148148148153E-2</v>
      </c>
      <c r="H89" s="3" t="s">
        <v>6599</v>
      </c>
      <c r="I89">
        <v>2</v>
      </c>
      <c r="J89">
        <v>2</v>
      </c>
      <c r="K89">
        <v>26</v>
      </c>
      <c r="L89">
        <f t="shared" si="4"/>
        <v>7346</v>
      </c>
      <c r="M89">
        <f t="shared" si="6"/>
        <v>336.16934386060444</v>
      </c>
      <c r="N89" t="str">
        <f t="shared" si="7"/>
        <v/>
      </c>
      <c r="O89" s="15" t="str">
        <f t="shared" si="5"/>
        <v>insert into noskrien_reit (dalibnieks, rez,skriesim_db,sacensibas) values ('Dzirkalis Viesturs',7346,'','Talsu pauguraines Stirnu buks – 19 km/Buks ');</v>
      </c>
    </row>
    <row r="90" spans="1:15">
      <c r="A90" s="4" t="s">
        <v>585</v>
      </c>
      <c r="B90" t="s">
        <v>4992</v>
      </c>
      <c r="C90" t="s">
        <v>6436</v>
      </c>
      <c r="D90" t="s">
        <v>5355</v>
      </c>
      <c r="E90" t="s">
        <v>5088</v>
      </c>
      <c r="F90" t="s">
        <v>5089</v>
      </c>
      <c r="G90" s="3">
        <v>8.5138888888888889E-2</v>
      </c>
      <c r="H90" s="3" t="s">
        <v>4073</v>
      </c>
      <c r="I90">
        <v>2</v>
      </c>
      <c r="J90">
        <v>2</v>
      </c>
      <c r="K90">
        <v>36</v>
      </c>
      <c r="L90">
        <f t="shared" si="4"/>
        <v>7356</v>
      </c>
      <c r="M90">
        <f t="shared" si="6"/>
        <v>335.71234366503535</v>
      </c>
      <c r="N90" t="str">
        <f t="shared" si="7"/>
        <v>y</v>
      </c>
      <c r="O90" s="15" t="str">
        <f t="shared" si="5"/>
        <v>insert into noskrien_reit (dalibnieks, rez,skriesim_db,sacensibas) values ('Ruskovs Dmitrijs',7356,'y','Talsu pauguraines Stirnu buks – 19 km/Buks ');</v>
      </c>
    </row>
    <row r="91" spans="1:15">
      <c r="A91" s="4" t="s">
        <v>586</v>
      </c>
      <c r="B91" t="s">
        <v>4950</v>
      </c>
      <c r="C91" t="s">
        <v>6510</v>
      </c>
      <c r="D91" t="s">
        <v>5360</v>
      </c>
      <c r="E91" t="s">
        <v>5381</v>
      </c>
      <c r="F91" t="s">
        <v>3764</v>
      </c>
      <c r="G91" s="3">
        <v>8.5138888888888889E-2</v>
      </c>
      <c r="H91" s="3" t="s">
        <v>4073</v>
      </c>
      <c r="I91">
        <v>2</v>
      </c>
      <c r="J91">
        <v>2</v>
      </c>
      <c r="K91">
        <v>36</v>
      </c>
      <c r="L91">
        <f t="shared" si="4"/>
        <v>7356</v>
      </c>
      <c r="M91">
        <f t="shared" si="6"/>
        <v>335.71234366503535</v>
      </c>
      <c r="N91" t="str">
        <f t="shared" si="7"/>
        <v/>
      </c>
      <c r="O91" s="15" t="str">
        <f t="shared" si="5"/>
        <v>insert into noskrien_reit (dalibnieks, rez,skriesim_db,sacensibas) values ('Mozulis Aivars',7356,'','Talsu pauguraines Stirnu buks – 19 km/Buks ');</v>
      </c>
    </row>
    <row r="92" spans="1:15">
      <c r="A92" s="4" t="s">
        <v>587</v>
      </c>
      <c r="B92" t="s">
        <v>4967</v>
      </c>
      <c r="C92" t="s">
        <v>4968</v>
      </c>
      <c r="D92" t="s">
        <v>5368</v>
      </c>
      <c r="E92" t="s">
        <v>5088</v>
      </c>
      <c r="F92" t="s">
        <v>5089</v>
      </c>
      <c r="G92" s="3">
        <v>8.560185185185186E-2</v>
      </c>
      <c r="H92" s="3" t="s">
        <v>4074</v>
      </c>
      <c r="I92">
        <v>2</v>
      </c>
      <c r="J92">
        <v>3</v>
      </c>
      <c r="K92">
        <v>16</v>
      </c>
      <c r="L92">
        <f t="shared" si="4"/>
        <v>7396</v>
      </c>
      <c r="M92">
        <f t="shared" si="6"/>
        <v>333.89670091941593</v>
      </c>
      <c r="N92" t="str">
        <f t="shared" si="7"/>
        <v>y</v>
      </c>
      <c r="O92" s="15" t="str">
        <f t="shared" si="5"/>
        <v>insert into noskrien_reit (dalibnieks, rez,skriesim_db,sacensibas) values ('Beldava Linda',7396,'y','Talsu pauguraines Stirnu buks – 19 km/Buks ');</v>
      </c>
    </row>
    <row r="93" spans="1:15">
      <c r="A93" s="4" t="s">
        <v>588</v>
      </c>
      <c r="B93" t="s">
        <v>5300</v>
      </c>
      <c r="C93" t="s">
        <v>6699</v>
      </c>
      <c r="D93" t="s">
        <v>5368</v>
      </c>
      <c r="E93" t="s">
        <v>5402</v>
      </c>
      <c r="F93" t="s">
        <v>5094</v>
      </c>
      <c r="G93" s="3">
        <v>8.5960648148148147E-2</v>
      </c>
      <c r="H93" s="3" t="s">
        <v>4075</v>
      </c>
      <c r="I93">
        <v>2</v>
      </c>
      <c r="J93">
        <v>3</v>
      </c>
      <c r="K93">
        <v>47</v>
      </c>
      <c r="L93">
        <f t="shared" si="4"/>
        <v>7427</v>
      </c>
      <c r="M93">
        <f t="shared" si="6"/>
        <v>332.50302948700687</v>
      </c>
      <c r="N93" t="str">
        <f t="shared" si="7"/>
        <v/>
      </c>
      <c r="O93" s="15" t="str">
        <f t="shared" si="5"/>
        <v>insert into noskrien_reit (dalibnieks, rez,skriesim_db,sacensibas) values ('Šneidere Madara',7427,'','Talsu pauguraines Stirnu buks – 19 km/Buks ');</v>
      </c>
    </row>
    <row r="94" spans="1:15">
      <c r="A94" s="4" t="s">
        <v>589</v>
      </c>
      <c r="B94" t="s">
        <v>5007</v>
      </c>
      <c r="C94" t="s">
        <v>6205</v>
      </c>
      <c r="D94" t="s">
        <v>5358</v>
      </c>
      <c r="E94" t="s">
        <v>5195</v>
      </c>
      <c r="F94" t="s">
        <v>5115</v>
      </c>
      <c r="G94" s="3">
        <v>8.6180555555555552E-2</v>
      </c>
      <c r="H94" s="3" t="s">
        <v>4076</v>
      </c>
      <c r="I94">
        <v>2</v>
      </c>
      <c r="J94">
        <v>4</v>
      </c>
      <c r="K94">
        <v>6</v>
      </c>
      <c r="L94">
        <f t="shared" si="4"/>
        <v>7446</v>
      </c>
      <c r="M94">
        <f t="shared" si="6"/>
        <v>331.65457964007521</v>
      </c>
      <c r="N94" t="str">
        <f t="shared" si="7"/>
        <v/>
      </c>
      <c r="O94" s="15" t="str">
        <f t="shared" si="5"/>
        <v>insert into noskrien_reit (dalibnieks, rez,skriesim_db,sacensibas) values ('Strautiņš Guntis',7446,'','Talsu pauguraines Stirnu buks – 19 km/Buks ');</v>
      </c>
    </row>
    <row r="95" spans="1:15">
      <c r="A95" s="4" t="s">
        <v>590</v>
      </c>
      <c r="B95" t="s">
        <v>5193</v>
      </c>
      <c r="C95" t="s">
        <v>6683</v>
      </c>
      <c r="D95" t="s">
        <v>5355</v>
      </c>
      <c r="F95" t="s">
        <v>5089</v>
      </c>
      <c r="G95" s="3">
        <v>8.622685185185186E-2</v>
      </c>
      <c r="H95" s="3" t="s">
        <v>3512</v>
      </c>
      <c r="I95">
        <v>2</v>
      </c>
      <c r="J95">
        <v>4</v>
      </c>
      <c r="K95">
        <v>10</v>
      </c>
      <c r="L95">
        <f t="shared" si="4"/>
        <v>7450</v>
      </c>
      <c r="M95">
        <f t="shared" si="6"/>
        <v>331.47651006711408</v>
      </c>
      <c r="N95" t="str">
        <f t="shared" si="7"/>
        <v/>
      </c>
      <c r="O95" s="15" t="str">
        <f t="shared" si="5"/>
        <v>insert into noskrien_reit (dalibnieks, rez,skriesim_db,sacensibas) values ('Vasiljevs Igors',7450,'','Talsu pauguraines Stirnu buks – 19 km/Buks ');</v>
      </c>
    </row>
    <row r="96" spans="1:15">
      <c r="A96" s="4" t="s">
        <v>591</v>
      </c>
      <c r="B96" t="s">
        <v>4960</v>
      </c>
      <c r="C96" t="s">
        <v>5206</v>
      </c>
      <c r="D96" t="s">
        <v>5358</v>
      </c>
      <c r="F96" t="s">
        <v>5089</v>
      </c>
      <c r="G96" s="3">
        <v>8.6319444444444449E-2</v>
      </c>
      <c r="H96" s="3" t="s">
        <v>2851</v>
      </c>
      <c r="I96">
        <v>2</v>
      </c>
      <c r="J96">
        <v>4</v>
      </c>
      <c r="K96">
        <v>18</v>
      </c>
      <c r="L96">
        <f t="shared" si="4"/>
        <v>7458</v>
      </c>
      <c r="M96">
        <f t="shared" si="6"/>
        <v>331.12094395280235</v>
      </c>
      <c r="N96" t="str">
        <f t="shared" si="7"/>
        <v/>
      </c>
      <c r="O96" s="15" t="str">
        <f t="shared" si="5"/>
        <v>insert into noskrien_reit (dalibnieks, rez,skriesim_db,sacensibas) values ('Petrovs Māris',7458,'','Talsu pauguraines Stirnu buks – 19 km/Buks ');</v>
      </c>
    </row>
    <row r="97" spans="1:15">
      <c r="A97" s="4" t="s">
        <v>592</v>
      </c>
      <c r="B97" t="s">
        <v>5076</v>
      </c>
      <c r="C97" t="s">
        <v>5301</v>
      </c>
      <c r="D97" t="s">
        <v>5368</v>
      </c>
      <c r="F97" t="s">
        <v>5155</v>
      </c>
      <c r="G97" s="3">
        <v>8.6412037037037037E-2</v>
      </c>
      <c r="H97" s="3" t="s">
        <v>4077</v>
      </c>
      <c r="I97">
        <v>2</v>
      </c>
      <c r="J97">
        <v>4</v>
      </c>
      <c r="K97">
        <v>26</v>
      </c>
      <c r="L97">
        <f t="shared" si="4"/>
        <v>7466</v>
      </c>
      <c r="M97">
        <f t="shared" si="6"/>
        <v>330.76613983391371</v>
      </c>
      <c r="N97" t="str">
        <f t="shared" si="7"/>
        <v/>
      </c>
      <c r="O97" s="15" t="str">
        <f t="shared" si="5"/>
        <v>insert into noskrien_reit (dalibnieks, rez,skriesim_db,sacensibas) values ('Cīmure Inta',7466,'','Talsu pauguraines Stirnu buks – 19 km/Buks ');</v>
      </c>
    </row>
    <row r="98" spans="1:15">
      <c r="A98" s="4" t="s">
        <v>593</v>
      </c>
      <c r="B98" t="s">
        <v>6532</v>
      </c>
      <c r="C98" t="s">
        <v>6446</v>
      </c>
      <c r="D98" t="s">
        <v>5368</v>
      </c>
      <c r="E98" t="s">
        <v>5088</v>
      </c>
      <c r="F98" t="s">
        <v>5089</v>
      </c>
      <c r="G98" s="3">
        <v>8.6944444444444449E-2</v>
      </c>
      <c r="H98" s="3" t="s">
        <v>4078</v>
      </c>
      <c r="I98">
        <v>2</v>
      </c>
      <c r="J98">
        <v>5</v>
      </c>
      <c r="K98">
        <v>12</v>
      </c>
      <c r="L98">
        <f t="shared" si="4"/>
        <v>7512</v>
      </c>
      <c r="M98">
        <f t="shared" si="6"/>
        <v>328.74068157614482</v>
      </c>
      <c r="N98" t="str">
        <f t="shared" si="7"/>
        <v>y</v>
      </c>
      <c r="O98" s="15" t="str">
        <f t="shared" si="5"/>
        <v>insert into noskrien_reit (dalibnieks, rez,skriesim_db,sacensibas) values ('Rence Alīna',7512,'y','Talsu pauguraines Stirnu buks – 19 km/Buks ');</v>
      </c>
    </row>
    <row r="99" spans="1:15">
      <c r="A99" s="4" t="s">
        <v>594</v>
      </c>
      <c r="B99" t="s">
        <v>5190</v>
      </c>
      <c r="C99" t="s">
        <v>5199</v>
      </c>
      <c r="D99" t="s">
        <v>5355</v>
      </c>
      <c r="F99" t="s">
        <v>5089</v>
      </c>
      <c r="G99" s="3">
        <v>8.7094907407407399E-2</v>
      </c>
      <c r="H99" s="3" t="s">
        <v>4079</v>
      </c>
      <c r="I99">
        <v>2</v>
      </c>
      <c r="J99">
        <v>5</v>
      </c>
      <c r="K99">
        <v>25</v>
      </c>
      <c r="L99">
        <f t="shared" si="4"/>
        <v>7525</v>
      </c>
      <c r="M99">
        <f t="shared" si="6"/>
        <v>328.17275747508307</v>
      </c>
      <c r="N99" t="str">
        <f t="shared" si="7"/>
        <v/>
      </c>
      <c r="O99" s="15" t="str">
        <f t="shared" si="5"/>
        <v>insert into noskrien_reit (dalibnieks, rez,skriesim_db,sacensibas) values ('Vasiļjevs Konstantīns',7525,'','Talsu pauguraines Stirnu buks – 19 km/Buks ');</v>
      </c>
    </row>
    <row r="100" spans="1:15">
      <c r="A100" s="4" t="s">
        <v>595</v>
      </c>
      <c r="B100" t="s">
        <v>5604</v>
      </c>
      <c r="C100" t="s">
        <v>4012</v>
      </c>
      <c r="D100" t="s">
        <v>5379</v>
      </c>
      <c r="F100" t="s">
        <v>5089</v>
      </c>
      <c r="G100" s="3">
        <v>8.7210648148148148E-2</v>
      </c>
      <c r="H100" s="3" t="s">
        <v>7198</v>
      </c>
      <c r="I100">
        <v>2</v>
      </c>
      <c r="J100">
        <v>5</v>
      </c>
      <c r="K100">
        <v>35</v>
      </c>
      <c r="L100">
        <f t="shared" si="4"/>
        <v>7535</v>
      </c>
      <c r="M100">
        <f t="shared" si="6"/>
        <v>327.73722627737226</v>
      </c>
      <c r="N100" t="str">
        <f t="shared" si="7"/>
        <v/>
      </c>
      <c r="O100" s="15" t="str">
        <f t="shared" si="5"/>
        <v>insert into noskrien_reit (dalibnieks, rez,skriesim_db,sacensibas) values ('Savanovica Svetlana',7535,'','Talsu pauguraines Stirnu buks – 19 km/Buks ');</v>
      </c>
    </row>
    <row r="101" spans="1:15">
      <c r="A101" s="4" t="s">
        <v>596</v>
      </c>
      <c r="B101" t="s">
        <v>4936</v>
      </c>
      <c r="C101" t="s">
        <v>6294</v>
      </c>
      <c r="D101" t="s">
        <v>5355</v>
      </c>
      <c r="E101" t="s">
        <v>6037</v>
      </c>
      <c r="F101" t="s">
        <v>5089</v>
      </c>
      <c r="G101" s="3">
        <v>8.7534722222222208E-2</v>
      </c>
      <c r="H101" s="3" t="s">
        <v>4080</v>
      </c>
      <c r="I101">
        <v>2</v>
      </c>
      <c r="J101">
        <v>6</v>
      </c>
      <c r="K101">
        <v>3</v>
      </c>
      <c r="L101">
        <f t="shared" si="4"/>
        <v>7563</v>
      </c>
      <c r="M101">
        <f t="shared" si="6"/>
        <v>326.5238661906651</v>
      </c>
      <c r="N101" t="str">
        <f t="shared" si="7"/>
        <v/>
      </c>
      <c r="O101" s="15" t="str">
        <f t="shared" si="5"/>
        <v>insert into noskrien_reit (dalibnieks, rez,skriesim_db,sacensibas) values ('Skujiņš Kristaps',7563,'','Talsu pauguraines Stirnu buks – 19 km/Buks ');</v>
      </c>
    </row>
    <row r="102" spans="1:15">
      <c r="A102" s="4" t="s">
        <v>597</v>
      </c>
      <c r="B102" t="s">
        <v>5025</v>
      </c>
      <c r="C102" t="s">
        <v>6201</v>
      </c>
      <c r="D102" t="s">
        <v>5368</v>
      </c>
      <c r="F102" t="s">
        <v>5089</v>
      </c>
      <c r="G102" s="3">
        <v>8.7673611111111105E-2</v>
      </c>
      <c r="H102" s="3" t="s">
        <v>4081</v>
      </c>
      <c r="I102">
        <v>2</v>
      </c>
      <c r="J102">
        <v>6</v>
      </c>
      <c r="K102">
        <v>15</v>
      </c>
      <c r="L102">
        <f t="shared" si="4"/>
        <v>7575</v>
      </c>
      <c r="M102">
        <f t="shared" si="6"/>
        <v>326.006600660066</v>
      </c>
      <c r="N102" t="str">
        <f t="shared" si="7"/>
        <v/>
      </c>
      <c r="O102" s="15" t="str">
        <f t="shared" si="5"/>
        <v>insert into noskrien_reit (dalibnieks, rez,skriesim_db,sacensibas) values ('Petrovska Elīna',7575,'','Talsu pauguraines Stirnu buks – 19 km/Buks ');</v>
      </c>
    </row>
    <row r="103" spans="1:15">
      <c r="A103" s="4" t="s">
        <v>598</v>
      </c>
      <c r="B103" t="s">
        <v>5221</v>
      </c>
      <c r="C103" t="s">
        <v>5203</v>
      </c>
      <c r="D103" t="s">
        <v>5379</v>
      </c>
      <c r="F103" t="s">
        <v>5160</v>
      </c>
      <c r="G103" s="3">
        <v>8.7719907407407413E-2</v>
      </c>
      <c r="H103" s="3" t="s">
        <v>6639</v>
      </c>
      <c r="I103">
        <v>2</v>
      </c>
      <c r="J103">
        <v>6</v>
      </c>
      <c r="K103">
        <v>19</v>
      </c>
      <c r="L103">
        <f t="shared" si="4"/>
        <v>7579</v>
      </c>
      <c r="M103">
        <f t="shared" si="6"/>
        <v>325.83454281567487</v>
      </c>
      <c r="N103" t="str">
        <f t="shared" si="7"/>
        <v/>
      </c>
      <c r="O103" s="15" t="str">
        <f t="shared" si="5"/>
        <v>insert into noskrien_reit (dalibnieks, rez,skriesim_db,sacensibas) values ('Boldāne Ilze',7579,'','Talsu pauguraines Stirnu buks – 19 km/Buks ');</v>
      </c>
    </row>
    <row r="104" spans="1:15">
      <c r="A104" s="4" t="s">
        <v>599</v>
      </c>
      <c r="B104" t="s">
        <v>5078</v>
      </c>
      <c r="C104" t="s">
        <v>6163</v>
      </c>
      <c r="D104" t="s">
        <v>5355</v>
      </c>
      <c r="F104" t="s">
        <v>3772</v>
      </c>
      <c r="G104" s="3">
        <v>8.7766203703703707E-2</v>
      </c>
      <c r="H104" s="3" t="s">
        <v>2853</v>
      </c>
      <c r="I104">
        <v>2</v>
      </c>
      <c r="J104">
        <v>6</v>
      </c>
      <c r="K104">
        <v>23</v>
      </c>
      <c r="L104">
        <f t="shared" si="4"/>
        <v>7583</v>
      </c>
      <c r="M104">
        <f t="shared" si="6"/>
        <v>325.66266649083474</v>
      </c>
      <c r="N104" t="str">
        <f t="shared" si="7"/>
        <v/>
      </c>
      <c r="O104" s="15" t="str">
        <f t="shared" si="5"/>
        <v>insert into noskrien_reit (dalibnieks, rez,skriesim_db,sacensibas) values ('Pastars Toms',7583,'','Talsu pauguraines Stirnu buks – 19 km/Buks ');</v>
      </c>
    </row>
    <row r="105" spans="1:15">
      <c r="A105" s="4" t="s">
        <v>600</v>
      </c>
      <c r="B105" t="s">
        <v>5210</v>
      </c>
      <c r="C105" t="s">
        <v>4013</v>
      </c>
      <c r="D105" t="s">
        <v>5355</v>
      </c>
      <c r="F105" t="s">
        <v>5089</v>
      </c>
      <c r="G105" s="3">
        <v>8.819444444444445E-2</v>
      </c>
      <c r="H105" s="3" t="s">
        <v>4082</v>
      </c>
      <c r="I105">
        <v>2</v>
      </c>
      <c r="J105">
        <v>7</v>
      </c>
      <c r="K105">
        <v>0</v>
      </c>
      <c r="L105">
        <f t="shared" si="4"/>
        <v>7620</v>
      </c>
      <c r="M105">
        <f t="shared" si="6"/>
        <v>324.08136482939631</v>
      </c>
      <c r="N105" t="str">
        <f t="shared" si="7"/>
        <v/>
      </c>
      <c r="O105" s="15" t="str">
        <f t="shared" si="5"/>
        <v>insert into noskrien_reit (dalibnieks, rez,skriesim_db,sacensibas) values ('Ļaudanskis Arnis',7620,'','Talsu pauguraines Stirnu buks – 19 km/Buks ');</v>
      </c>
    </row>
    <row r="106" spans="1:15">
      <c r="A106" s="4" t="s">
        <v>601</v>
      </c>
      <c r="B106" t="s">
        <v>6704</v>
      </c>
      <c r="C106" t="s">
        <v>6705</v>
      </c>
      <c r="D106" t="s">
        <v>5355</v>
      </c>
      <c r="E106" t="s">
        <v>5424</v>
      </c>
      <c r="F106" t="s">
        <v>5124</v>
      </c>
      <c r="G106" s="3">
        <v>8.8229166666666678E-2</v>
      </c>
      <c r="H106" s="3" t="s">
        <v>4083</v>
      </c>
      <c r="I106">
        <v>2</v>
      </c>
      <c r="J106">
        <v>7</v>
      </c>
      <c r="K106">
        <v>3</v>
      </c>
      <c r="L106">
        <f t="shared" si="4"/>
        <v>7623</v>
      </c>
      <c r="M106">
        <f t="shared" si="6"/>
        <v>323.95382395382393</v>
      </c>
      <c r="N106" t="str">
        <f t="shared" si="7"/>
        <v/>
      </c>
      <c r="O106" s="15" t="str">
        <f t="shared" si="5"/>
        <v>insert into noskrien_reit (dalibnieks, rez,skriesim_db,sacensibas) values ('Gudriķis Egnārs',7623,'','Talsu pauguraines Stirnu buks – 19 km/Buks ');</v>
      </c>
    </row>
    <row r="107" spans="1:15">
      <c r="A107" s="4" t="s">
        <v>602</v>
      </c>
      <c r="B107" t="s">
        <v>4948</v>
      </c>
      <c r="C107" t="s">
        <v>6353</v>
      </c>
      <c r="D107" t="s">
        <v>5355</v>
      </c>
      <c r="E107" t="s">
        <v>4014</v>
      </c>
      <c r="F107" t="s">
        <v>5089</v>
      </c>
      <c r="G107" s="3">
        <v>8.8564814814814818E-2</v>
      </c>
      <c r="H107" s="3" t="s">
        <v>4084</v>
      </c>
      <c r="I107">
        <v>2</v>
      </c>
      <c r="J107">
        <v>7</v>
      </c>
      <c r="K107">
        <v>32</v>
      </c>
      <c r="L107">
        <f t="shared" si="4"/>
        <v>7652</v>
      </c>
      <c r="M107">
        <f t="shared" si="6"/>
        <v>322.72608468374278</v>
      </c>
      <c r="N107" t="str">
        <f t="shared" si="7"/>
        <v/>
      </c>
      <c r="O107" s="15" t="str">
        <f t="shared" si="5"/>
        <v>insert into noskrien_reit (dalibnieks, rez,skriesim_db,sacensibas) values ('Lapiņš Edgars',7652,'','Talsu pauguraines Stirnu buks – 19 km/Buks ');</v>
      </c>
    </row>
    <row r="108" spans="1:15">
      <c r="A108" s="4" t="s">
        <v>603</v>
      </c>
      <c r="B108" t="s">
        <v>5335</v>
      </c>
      <c r="C108" t="s">
        <v>6489</v>
      </c>
      <c r="D108" t="s">
        <v>5422</v>
      </c>
      <c r="F108" t="s">
        <v>5085</v>
      </c>
      <c r="G108" s="3">
        <v>8.9398148148148157E-2</v>
      </c>
      <c r="H108" s="3" t="s">
        <v>4085</v>
      </c>
      <c r="I108">
        <v>2</v>
      </c>
      <c r="J108">
        <v>8</v>
      </c>
      <c r="K108">
        <v>44</v>
      </c>
      <c r="L108">
        <f t="shared" si="4"/>
        <v>7724</v>
      </c>
      <c r="M108">
        <f t="shared" si="6"/>
        <v>319.71776281719315</v>
      </c>
      <c r="N108" t="str">
        <f t="shared" si="7"/>
        <v/>
      </c>
      <c r="O108" s="15" t="str">
        <f t="shared" si="5"/>
        <v>insert into noskrien_reit (dalibnieks, rez,skriesim_db,sacensibas) values ('Ceika Laila',7724,'','Talsu pauguraines Stirnu buks – 19 km/Buks ');</v>
      </c>
    </row>
    <row r="109" spans="1:15">
      <c r="A109" s="4" t="s">
        <v>604</v>
      </c>
      <c r="B109" t="s">
        <v>5604</v>
      </c>
      <c r="C109" t="s">
        <v>6475</v>
      </c>
      <c r="D109" t="s">
        <v>5379</v>
      </c>
      <c r="E109" t="s">
        <v>4015</v>
      </c>
      <c r="F109" t="s">
        <v>5089</v>
      </c>
      <c r="G109" s="3">
        <v>8.9525462962962973E-2</v>
      </c>
      <c r="H109" s="3" t="s">
        <v>2854</v>
      </c>
      <c r="I109">
        <v>2</v>
      </c>
      <c r="J109">
        <v>8</v>
      </c>
      <c r="K109">
        <v>55</v>
      </c>
      <c r="L109">
        <f t="shared" si="4"/>
        <v>7735</v>
      </c>
      <c r="M109">
        <f t="shared" si="6"/>
        <v>319.26308985132511</v>
      </c>
      <c r="N109" t="str">
        <f t="shared" si="7"/>
        <v/>
      </c>
      <c r="O109" s="15" t="str">
        <f t="shared" si="5"/>
        <v>insert into noskrien_reit (dalibnieks, rez,skriesim_db,sacensibas) values ('Puce Svetlana',7735,'','Talsu pauguraines Stirnu buks – 19 km/Buks ');</v>
      </c>
    </row>
    <row r="110" spans="1:15">
      <c r="A110" s="4" t="s">
        <v>605</v>
      </c>
      <c r="B110" t="s">
        <v>6387</v>
      </c>
      <c r="C110" t="s">
        <v>6959</v>
      </c>
      <c r="D110" t="s">
        <v>5385</v>
      </c>
      <c r="E110" t="s">
        <v>5313</v>
      </c>
      <c r="F110" t="s">
        <v>5281</v>
      </c>
      <c r="G110" s="3">
        <v>8.953703703703704E-2</v>
      </c>
      <c r="H110" s="3" t="s">
        <v>4086</v>
      </c>
      <c r="I110">
        <v>2</v>
      </c>
      <c r="J110">
        <v>8</v>
      </c>
      <c r="K110">
        <v>56</v>
      </c>
      <c r="L110">
        <f t="shared" si="4"/>
        <v>7736</v>
      </c>
      <c r="M110">
        <f t="shared" si="6"/>
        <v>319.22182006204758</v>
      </c>
      <c r="N110" t="str">
        <f t="shared" si="7"/>
        <v/>
      </c>
      <c r="O110" s="15" t="str">
        <f t="shared" si="5"/>
        <v>insert into noskrien_reit (dalibnieks, rez,skriesim_db,sacensibas) values ('Kuzņecova Krista',7736,'','Talsu pauguraines Stirnu buks – 19 km/Buks ');</v>
      </c>
    </row>
    <row r="111" spans="1:15">
      <c r="A111" s="4" t="s">
        <v>606</v>
      </c>
      <c r="B111" t="s">
        <v>4975</v>
      </c>
      <c r="C111" t="s">
        <v>6418</v>
      </c>
      <c r="D111" t="s">
        <v>5355</v>
      </c>
      <c r="E111" t="s">
        <v>5088</v>
      </c>
      <c r="F111" t="s">
        <v>5089</v>
      </c>
      <c r="G111" s="3">
        <v>8.9548611111111107E-2</v>
      </c>
      <c r="H111" s="3" t="s">
        <v>4087</v>
      </c>
      <c r="I111">
        <v>2</v>
      </c>
      <c r="J111">
        <v>8</v>
      </c>
      <c r="K111">
        <v>57</v>
      </c>
      <c r="L111">
        <f t="shared" si="4"/>
        <v>7737</v>
      </c>
      <c r="M111">
        <f t="shared" si="6"/>
        <v>319.18056094093316</v>
      </c>
      <c r="N111" t="str">
        <f t="shared" si="7"/>
        <v>y</v>
      </c>
      <c r="O111" s="15" t="str">
        <f t="shared" si="5"/>
        <v>insert into noskrien_reit (dalibnieks, rez,skriesim_db,sacensibas) values ('Sedlenieks Jānis',7737,'y','Talsu pauguraines Stirnu buks – 19 km/Buks ');</v>
      </c>
    </row>
    <row r="112" spans="1:15">
      <c r="A112" s="4" t="s">
        <v>607</v>
      </c>
      <c r="B112" t="s">
        <v>5294</v>
      </c>
      <c r="C112" t="s">
        <v>7232</v>
      </c>
      <c r="D112" t="s">
        <v>5368</v>
      </c>
      <c r="F112" t="s">
        <v>5186</v>
      </c>
      <c r="G112" s="3">
        <v>8.998842592592593E-2</v>
      </c>
      <c r="H112" s="3" t="s">
        <v>4088</v>
      </c>
      <c r="I112">
        <v>2</v>
      </c>
      <c r="J112">
        <v>9</v>
      </c>
      <c r="K112">
        <v>35</v>
      </c>
      <c r="L112">
        <f t="shared" si="4"/>
        <v>7775</v>
      </c>
      <c r="M112">
        <f t="shared" si="6"/>
        <v>317.62057877813504</v>
      </c>
      <c r="N112" t="str">
        <f t="shared" si="7"/>
        <v/>
      </c>
      <c r="O112" s="15" t="str">
        <f t="shared" si="5"/>
        <v>insert into noskrien_reit (dalibnieks, rez,skriesim_db,sacensibas) values ('Grīnšteina Zane',7775,'','Talsu pauguraines Stirnu buks – 19 km/Buks ');</v>
      </c>
    </row>
    <row r="113" spans="1:15">
      <c r="A113" s="4" t="s">
        <v>608</v>
      </c>
      <c r="B113" t="s">
        <v>5318</v>
      </c>
      <c r="C113" t="s">
        <v>6540</v>
      </c>
      <c r="D113" t="s">
        <v>5368</v>
      </c>
      <c r="F113" t="s">
        <v>5089</v>
      </c>
      <c r="G113" s="3">
        <v>9.0254629629629643E-2</v>
      </c>
      <c r="H113" s="3" t="s">
        <v>3515</v>
      </c>
      <c r="I113">
        <v>2</v>
      </c>
      <c r="J113">
        <v>9</v>
      </c>
      <c r="K113">
        <v>58</v>
      </c>
      <c r="L113">
        <f t="shared" si="4"/>
        <v>7798</v>
      </c>
      <c r="M113">
        <f t="shared" si="6"/>
        <v>316.68376506796614</v>
      </c>
      <c r="N113" t="str">
        <f t="shared" si="7"/>
        <v/>
      </c>
      <c r="O113" s="15" t="str">
        <f t="shared" si="5"/>
        <v>insert into noskrien_reit (dalibnieks, rez,skriesim_db,sacensibas) values ('Ježeņkina Darja',7798,'','Talsu pauguraines Stirnu buks – 19 km/Buks ');</v>
      </c>
    </row>
    <row r="114" spans="1:15">
      <c r="A114" s="4" t="s">
        <v>609</v>
      </c>
      <c r="B114" t="s">
        <v>5066</v>
      </c>
      <c r="C114" t="s">
        <v>6702</v>
      </c>
      <c r="D114" t="s">
        <v>5360</v>
      </c>
      <c r="E114" t="s">
        <v>4016</v>
      </c>
      <c r="G114" s="3">
        <v>9.0277777777777776E-2</v>
      </c>
      <c r="H114" s="3" t="s">
        <v>4089</v>
      </c>
      <c r="I114">
        <v>2</v>
      </c>
      <c r="J114">
        <v>10</v>
      </c>
      <c r="K114">
        <v>0</v>
      </c>
      <c r="L114">
        <f t="shared" si="4"/>
        <v>7800</v>
      </c>
      <c r="M114">
        <f t="shared" si="6"/>
        <v>316.60256410256409</v>
      </c>
      <c r="N114" t="str">
        <f t="shared" si="7"/>
        <v/>
      </c>
      <c r="O114" s="15" t="str">
        <f t="shared" si="5"/>
        <v>insert into noskrien_reit (dalibnieks, rez,skriesim_db,sacensibas) values ('Benhens Uldis',7800,'','Talsu pauguraines Stirnu buks – 19 km/Buks ');</v>
      </c>
    </row>
    <row r="115" spans="1:15">
      <c r="A115" s="4" t="s">
        <v>610</v>
      </c>
      <c r="B115" t="s">
        <v>5069</v>
      </c>
      <c r="C115" t="s">
        <v>5158</v>
      </c>
      <c r="D115" t="s">
        <v>5355</v>
      </c>
      <c r="F115" t="s">
        <v>5102</v>
      </c>
      <c r="G115" s="3">
        <v>9.0277777777777776E-2</v>
      </c>
      <c r="H115" s="3" t="s">
        <v>4089</v>
      </c>
      <c r="I115">
        <v>2</v>
      </c>
      <c r="J115">
        <v>10</v>
      </c>
      <c r="K115">
        <v>0</v>
      </c>
      <c r="L115">
        <f t="shared" si="4"/>
        <v>7800</v>
      </c>
      <c r="M115">
        <f t="shared" si="6"/>
        <v>316.60256410256409</v>
      </c>
      <c r="N115" t="str">
        <f t="shared" si="7"/>
        <v/>
      </c>
      <c r="O115" s="15" t="str">
        <f t="shared" si="5"/>
        <v>insert into noskrien_reit (dalibnieks, rez,skriesim_db,sacensibas) values ('Rozītis Matīss',7800,'','Talsu pauguraines Stirnu buks – 19 km/Buks ');</v>
      </c>
    </row>
    <row r="116" spans="1:15">
      <c r="A116" s="4" t="s">
        <v>611</v>
      </c>
      <c r="B116" t="s">
        <v>4969</v>
      </c>
      <c r="C116" t="s">
        <v>5253</v>
      </c>
      <c r="D116" t="s">
        <v>5355</v>
      </c>
      <c r="E116" t="s">
        <v>5381</v>
      </c>
      <c r="F116" t="s">
        <v>5110</v>
      </c>
      <c r="G116" s="3">
        <v>9.0277777777777776E-2</v>
      </c>
      <c r="H116" s="3" t="s">
        <v>4089</v>
      </c>
      <c r="I116">
        <v>2</v>
      </c>
      <c r="J116">
        <v>10</v>
      </c>
      <c r="K116">
        <v>0</v>
      </c>
      <c r="L116">
        <f t="shared" si="4"/>
        <v>7800</v>
      </c>
      <c r="M116">
        <f t="shared" si="6"/>
        <v>316.60256410256409</v>
      </c>
      <c r="N116" t="str">
        <f t="shared" si="7"/>
        <v/>
      </c>
      <c r="O116" s="15" t="str">
        <f t="shared" si="5"/>
        <v>insert into noskrien_reit (dalibnieks, rez,skriesim_db,sacensibas) values ('Gūtmanis Mārtiņš',7800,'','Talsu pauguraines Stirnu buks – 19 km/Buks ');</v>
      </c>
    </row>
    <row r="117" spans="1:15">
      <c r="A117" s="4" t="s">
        <v>612</v>
      </c>
      <c r="B117" t="s">
        <v>5613</v>
      </c>
      <c r="C117" t="s">
        <v>5504</v>
      </c>
      <c r="D117" t="s">
        <v>5360</v>
      </c>
      <c r="E117" t="s">
        <v>5088</v>
      </c>
      <c r="F117" t="s">
        <v>3786</v>
      </c>
      <c r="G117" s="3">
        <v>9.0740740740740733E-2</v>
      </c>
      <c r="H117" s="3" t="s">
        <v>6642</v>
      </c>
      <c r="I117">
        <v>2</v>
      </c>
      <c r="J117">
        <v>10</v>
      </c>
      <c r="K117">
        <v>40</v>
      </c>
      <c r="L117">
        <f t="shared" si="4"/>
        <v>7840</v>
      </c>
      <c r="M117">
        <f t="shared" si="6"/>
        <v>314.98724489795921</v>
      </c>
      <c r="N117" t="str">
        <f t="shared" si="7"/>
        <v>y</v>
      </c>
      <c r="O117" s="15" t="str">
        <f t="shared" si="5"/>
        <v>insert into noskrien_reit (dalibnieks, rez,skriesim_db,sacensibas) values ('Bruss Valters',7840,'y','Talsu pauguraines Stirnu buks – 19 km/Buks ');</v>
      </c>
    </row>
    <row r="118" spans="1:15">
      <c r="A118" s="4" t="s">
        <v>613</v>
      </c>
      <c r="B118" t="s">
        <v>5614</v>
      </c>
      <c r="C118" t="s">
        <v>6508</v>
      </c>
      <c r="D118" t="s">
        <v>5368</v>
      </c>
      <c r="F118" t="s">
        <v>5089</v>
      </c>
      <c r="G118" s="3">
        <v>9.0995370370370365E-2</v>
      </c>
      <c r="H118" s="3" t="s">
        <v>4090</v>
      </c>
      <c r="I118">
        <v>2</v>
      </c>
      <c r="J118">
        <v>11</v>
      </c>
      <c r="K118">
        <v>2</v>
      </c>
      <c r="L118">
        <f t="shared" si="4"/>
        <v>7862</v>
      </c>
      <c r="M118">
        <f t="shared" si="6"/>
        <v>314.10582548969728</v>
      </c>
      <c r="N118" t="str">
        <f t="shared" si="7"/>
        <v/>
      </c>
      <c r="O118" s="15" t="str">
        <f t="shared" si="5"/>
        <v>insert into noskrien_reit (dalibnieks, rez,skriesim_db,sacensibas) values ('Eižvērtiņa Māra',7862,'','Talsu pauguraines Stirnu buks – 19 km/Buks ');</v>
      </c>
    </row>
    <row r="119" spans="1:15">
      <c r="A119" s="4" t="s">
        <v>614</v>
      </c>
      <c r="B119" t="s">
        <v>4987</v>
      </c>
      <c r="C119" t="s">
        <v>6472</v>
      </c>
      <c r="D119" t="s">
        <v>5360</v>
      </c>
      <c r="E119" t="s">
        <v>5397</v>
      </c>
      <c r="F119" t="s">
        <v>5102</v>
      </c>
      <c r="G119" s="3">
        <v>9.1018518518518512E-2</v>
      </c>
      <c r="H119" s="3" t="s">
        <v>4091</v>
      </c>
      <c r="I119">
        <v>2</v>
      </c>
      <c r="J119">
        <v>11</v>
      </c>
      <c r="K119">
        <v>4</v>
      </c>
      <c r="L119">
        <f t="shared" si="4"/>
        <v>7864</v>
      </c>
      <c r="M119">
        <f t="shared" si="6"/>
        <v>314.02594099694812</v>
      </c>
      <c r="N119" t="str">
        <f t="shared" si="7"/>
        <v/>
      </c>
      <c r="O119" s="15" t="str">
        <f t="shared" si="5"/>
        <v>insert into noskrien_reit (dalibnieks, rez,skriesim_db,sacensibas) values ('Grava Normunds',7864,'','Talsu pauguraines Stirnu buks – 19 km/Buks ');</v>
      </c>
    </row>
    <row r="120" spans="1:15">
      <c r="A120" s="4" t="s">
        <v>615</v>
      </c>
      <c r="B120" t="s">
        <v>6458</v>
      </c>
      <c r="C120" t="s">
        <v>6459</v>
      </c>
      <c r="D120" t="s">
        <v>5368</v>
      </c>
      <c r="E120" t="s">
        <v>5217</v>
      </c>
      <c r="F120" t="s">
        <v>5089</v>
      </c>
      <c r="G120" s="3">
        <v>9.1249999999999998E-2</v>
      </c>
      <c r="H120" s="3" t="s">
        <v>4092</v>
      </c>
      <c r="I120">
        <v>2</v>
      </c>
      <c r="J120">
        <v>11</v>
      </c>
      <c r="K120">
        <v>24</v>
      </c>
      <c r="L120">
        <f t="shared" si="4"/>
        <v>7884</v>
      </c>
      <c r="M120">
        <f t="shared" si="6"/>
        <v>313.2293252156266</v>
      </c>
      <c r="N120" t="str">
        <f t="shared" si="7"/>
        <v/>
      </c>
      <c r="O120" s="15" t="str">
        <f t="shared" si="5"/>
        <v>insert into noskrien_reit (dalibnieks, rez,skriesim_db,sacensibas) values ('Čekriževa Anastasija',7884,'','Talsu pauguraines Stirnu buks – 19 km/Buks ');</v>
      </c>
    </row>
    <row r="121" spans="1:15">
      <c r="A121" s="4" t="s">
        <v>616</v>
      </c>
      <c r="B121" t="s">
        <v>6188</v>
      </c>
      <c r="C121" t="s">
        <v>6167</v>
      </c>
      <c r="D121" t="s">
        <v>5368</v>
      </c>
      <c r="F121" t="s">
        <v>6189</v>
      </c>
      <c r="G121" s="3">
        <v>9.1655092592592594E-2</v>
      </c>
      <c r="H121" s="3" t="s">
        <v>2856</v>
      </c>
      <c r="I121">
        <v>2</v>
      </c>
      <c r="J121">
        <v>11</v>
      </c>
      <c r="K121">
        <v>59</v>
      </c>
      <c r="L121">
        <f t="shared" si="4"/>
        <v>7919</v>
      </c>
      <c r="M121">
        <f t="shared" si="6"/>
        <v>311.84492991539338</v>
      </c>
      <c r="N121" t="str">
        <f t="shared" si="7"/>
        <v/>
      </c>
      <c r="O121" s="15" t="str">
        <f t="shared" si="5"/>
        <v>insert into noskrien_reit (dalibnieks, rez,skriesim_db,sacensibas) values ('Liepiņa Aiva',7919,'','Talsu pauguraines Stirnu buks – 19 km/Buks ');</v>
      </c>
    </row>
    <row r="122" spans="1:15">
      <c r="A122" s="4" t="s">
        <v>617</v>
      </c>
      <c r="B122" t="s">
        <v>5286</v>
      </c>
      <c r="C122" t="s">
        <v>6513</v>
      </c>
      <c r="D122" t="s">
        <v>5360</v>
      </c>
      <c r="E122" t="s">
        <v>3540</v>
      </c>
      <c r="F122" t="s">
        <v>5089</v>
      </c>
      <c r="G122" s="3">
        <v>9.1909722222222226E-2</v>
      </c>
      <c r="H122" s="3" t="s">
        <v>4093</v>
      </c>
      <c r="I122">
        <v>2</v>
      </c>
      <c r="J122">
        <v>12</v>
      </c>
      <c r="K122">
        <v>21</v>
      </c>
      <c r="L122">
        <f t="shared" si="4"/>
        <v>7941</v>
      </c>
      <c r="M122">
        <f t="shared" si="6"/>
        <v>310.98098476262436</v>
      </c>
      <c r="N122" t="str">
        <f t="shared" si="7"/>
        <v/>
      </c>
      <c r="O122" s="15" t="str">
        <f t="shared" si="5"/>
        <v>insert into noskrien_reit (dalibnieks, rez,skriesim_db,sacensibas) values ('Meilerts Agris',7941,'','Talsu pauguraines Stirnu buks – 19 km/Buks ');</v>
      </c>
    </row>
    <row r="123" spans="1:15">
      <c r="A123" s="4" t="s">
        <v>618</v>
      </c>
      <c r="B123" t="s">
        <v>5299</v>
      </c>
      <c r="C123" t="s">
        <v>6199</v>
      </c>
      <c r="D123" t="s">
        <v>5368</v>
      </c>
      <c r="E123" t="s">
        <v>5402</v>
      </c>
      <c r="F123" t="s">
        <v>5106</v>
      </c>
      <c r="G123" s="3">
        <v>9.1979166666666667E-2</v>
      </c>
      <c r="H123" s="3" t="s">
        <v>6873</v>
      </c>
      <c r="I123">
        <v>2</v>
      </c>
      <c r="J123">
        <v>12</v>
      </c>
      <c r="K123">
        <v>27</v>
      </c>
      <c r="L123">
        <f t="shared" si="4"/>
        <v>7947</v>
      </c>
      <c r="M123">
        <f t="shared" si="6"/>
        <v>310.74619353215047</v>
      </c>
      <c r="N123" t="str">
        <f t="shared" si="7"/>
        <v/>
      </c>
      <c r="O123" s="15" t="str">
        <f t="shared" si="5"/>
        <v>insert into noskrien_reit (dalibnieks, rez,skriesim_db,sacensibas) values ('Freimane Evija',7947,'','Talsu pauguraines Stirnu buks – 19 km/Buks ');</v>
      </c>
    </row>
    <row r="124" spans="1:15">
      <c r="A124" s="4" t="s">
        <v>619</v>
      </c>
      <c r="B124" t="s">
        <v>4996</v>
      </c>
      <c r="C124" t="s">
        <v>6709</v>
      </c>
      <c r="D124" t="s">
        <v>5368</v>
      </c>
      <c r="E124" t="s">
        <v>5427</v>
      </c>
      <c r="F124" t="s">
        <v>5089</v>
      </c>
      <c r="G124" s="3">
        <v>9.224537037037038E-2</v>
      </c>
      <c r="H124" s="3" t="s">
        <v>4094</v>
      </c>
      <c r="I124">
        <v>2</v>
      </c>
      <c r="J124">
        <v>12</v>
      </c>
      <c r="K124">
        <v>50</v>
      </c>
      <c r="L124">
        <f t="shared" si="4"/>
        <v>7970</v>
      </c>
      <c r="M124">
        <f t="shared" si="6"/>
        <v>309.84943538268504</v>
      </c>
      <c r="N124" t="str">
        <f t="shared" si="7"/>
        <v/>
      </c>
      <c r="O124" s="15" t="str">
        <f t="shared" si="5"/>
        <v>insert into noskrien_reit (dalibnieks, rez,skriesim_db,sacensibas) values ('Litvina Baiba',7970,'','Talsu pauguraines Stirnu buks – 19 km/Buks ');</v>
      </c>
    </row>
    <row r="125" spans="1:15">
      <c r="A125" s="4" t="s">
        <v>620</v>
      </c>
      <c r="B125" t="s">
        <v>5286</v>
      </c>
      <c r="C125" t="s">
        <v>6476</v>
      </c>
      <c r="D125" t="s">
        <v>5355</v>
      </c>
      <c r="F125" t="s">
        <v>5089</v>
      </c>
      <c r="G125" s="3">
        <v>9.2407407407407396E-2</v>
      </c>
      <c r="H125" s="3" t="s">
        <v>7201</v>
      </c>
      <c r="I125">
        <v>2</v>
      </c>
      <c r="J125">
        <v>13</v>
      </c>
      <c r="K125">
        <v>4</v>
      </c>
      <c r="L125">
        <f t="shared" si="4"/>
        <v>7984</v>
      </c>
      <c r="M125">
        <f t="shared" si="6"/>
        <v>309.3061122244489</v>
      </c>
      <c r="N125" t="str">
        <f t="shared" si="7"/>
        <v/>
      </c>
      <c r="O125" s="15" t="str">
        <f t="shared" si="5"/>
        <v>insert into noskrien_reit (dalibnieks, rez,skriesim_db,sacensibas) values ('Bombiza Agris',7984,'','Talsu pauguraines Stirnu buks – 19 km/Buks ');</v>
      </c>
    </row>
    <row r="126" spans="1:15">
      <c r="A126" s="4" t="s">
        <v>621</v>
      </c>
      <c r="B126" t="s">
        <v>5266</v>
      </c>
      <c r="C126" t="s">
        <v>5197</v>
      </c>
      <c r="D126" t="s">
        <v>5360</v>
      </c>
      <c r="F126" t="s">
        <v>5115</v>
      </c>
      <c r="G126" s="3">
        <v>9.2789351851851845E-2</v>
      </c>
      <c r="H126" s="3" t="s">
        <v>6990</v>
      </c>
      <c r="I126">
        <v>2</v>
      </c>
      <c r="J126">
        <v>13</v>
      </c>
      <c r="K126">
        <v>37</v>
      </c>
      <c r="L126">
        <f t="shared" si="4"/>
        <v>8017</v>
      </c>
      <c r="M126">
        <f t="shared" si="6"/>
        <v>308.03293002369963</v>
      </c>
      <c r="N126" t="str">
        <f t="shared" si="7"/>
        <v/>
      </c>
      <c r="O126" s="15" t="str">
        <f t="shared" si="5"/>
        <v>insert into noskrien_reit (dalibnieks, rez,skriesim_db,sacensibas) values ('Andersons Oskars',8017,'','Talsu pauguraines Stirnu buks – 19 km/Buks ');</v>
      </c>
    </row>
    <row r="127" spans="1:15">
      <c r="A127" s="4" t="s">
        <v>622</v>
      </c>
      <c r="B127" t="s">
        <v>4936</v>
      </c>
      <c r="C127" t="s">
        <v>6399</v>
      </c>
      <c r="D127" t="s">
        <v>5358</v>
      </c>
      <c r="E127" t="s">
        <v>4017</v>
      </c>
      <c r="F127" t="s">
        <v>6263</v>
      </c>
      <c r="G127" s="3">
        <v>9.3124999999999999E-2</v>
      </c>
      <c r="H127" s="3" t="s">
        <v>3516</v>
      </c>
      <c r="I127">
        <v>2</v>
      </c>
      <c r="J127">
        <v>14</v>
      </c>
      <c r="K127">
        <v>6</v>
      </c>
      <c r="L127">
        <f t="shared" si="4"/>
        <v>8046</v>
      </c>
      <c r="M127">
        <f t="shared" si="6"/>
        <v>306.92269450658711</v>
      </c>
      <c r="N127" t="str">
        <f t="shared" si="7"/>
        <v/>
      </c>
      <c r="O127" s="15" t="str">
        <f t="shared" si="5"/>
        <v>insert into noskrien_reit (dalibnieks, rez,skriesim_db,sacensibas) values ('Starts Kristaps',8046,'','Talsu pauguraines Stirnu buks – 19 km/Buks ');</v>
      </c>
    </row>
    <row r="128" spans="1:15">
      <c r="A128" s="4" t="s">
        <v>623</v>
      </c>
      <c r="B128" t="s">
        <v>4945</v>
      </c>
      <c r="C128" t="s">
        <v>6531</v>
      </c>
      <c r="D128" t="s">
        <v>5368</v>
      </c>
      <c r="E128" t="s">
        <v>5381</v>
      </c>
      <c r="F128" t="s">
        <v>3739</v>
      </c>
      <c r="G128" s="3">
        <v>9.3136574074074066E-2</v>
      </c>
      <c r="H128" s="3" t="s">
        <v>4095</v>
      </c>
      <c r="I128">
        <v>2</v>
      </c>
      <c r="J128">
        <v>14</v>
      </c>
      <c r="K128">
        <v>7</v>
      </c>
      <c r="L128">
        <f t="shared" si="4"/>
        <v>8047</v>
      </c>
      <c r="M128">
        <f t="shared" si="6"/>
        <v>306.88455324965827</v>
      </c>
      <c r="N128" t="str">
        <f t="shared" si="7"/>
        <v/>
      </c>
      <c r="O128" s="15" t="str">
        <f t="shared" si="5"/>
        <v>insert into noskrien_reit (dalibnieks, rez,skriesim_db,sacensibas) values ('Tenberga Dace',8047,'','Talsu pauguraines Stirnu buks – 19 km/Buks ');</v>
      </c>
    </row>
    <row r="129" spans="1:15">
      <c r="A129" s="4" t="s">
        <v>624</v>
      </c>
      <c r="B129" t="s">
        <v>4975</v>
      </c>
      <c r="C129" t="s">
        <v>6530</v>
      </c>
      <c r="D129" t="s">
        <v>5355</v>
      </c>
      <c r="E129" t="s">
        <v>5381</v>
      </c>
      <c r="F129" t="s">
        <v>3739</v>
      </c>
      <c r="G129" s="3">
        <v>9.3136574074074066E-2</v>
      </c>
      <c r="H129" s="3" t="s">
        <v>4095</v>
      </c>
      <c r="I129">
        <v>2</v>
      </c>
      <c r="J129">
        <v>14</v>
      </c>
      <c r="K129">
        <v>7</v>
      </c>
      <c r="L129">
        <f t="shared" si="4"/>
        <v>8047</v>
      </c>
      <c r="M129">
        <f t="shared" si="6"/>
        <v>306.88455324965827</v>
      </c>
      <c r="N129" t="str">
        <f t="shared" si="7"/>
        <v/>
      </c>
      <c r="O129" s="15" t="str">
        <f t="shared" si="5"/>
        <v>insert into noskrien_reit (dalibnieks, rez,skriesim_db,sacensibas) values ('Tenbergs Jānis',8047,'','Talsu pauguraines Stirnu buks – 19 km/Buks ');</v>
      </c>
    </row>
    <row r="130" spans="1:15">
      <c r="A130" s="4" t="s">
        <v>625</v>
      </c>
      <c r="B130" t="s">
        <v>5266</v>
      </c>
      <c r="C130" t="s">
        <v>5227</v>
      </c>
      <c r="D130" t="s">
        <v>5355</v>
      </c>
      <c r="E130" t="s">
        <v>5088</v>
      </c>
      <c r="F130" t="s">
        <v>5089</v>
      </c>
      <c r="G130" s="3">
        <v>9.3263888888888882E-2</v>
      </c>
      <c r="H130" s="3" t="s">
        <v>3517</v>
      </c>
      <c r="I130">
        <v>2</v>
      </c>
      <c r="J130">
        <v>14</v>
      </c>
      <c r="K130">
        <v>18</v>
      </c>
      <c r="L130">
        <f t="shared" ref="L130:L193" si="8">I130*3600+J130*60+K130</f>
        <v>8058</v>
      </c>
      <c r="M130">
        <f t="shared" si="6"/>
        <v>306.4656242243733</v>
      </c>
      <c r="N130" t="str">
        <f t="shared" si="7"/>
        <v>y</v>
      </c>
      <c r="O130" s="15" t="str">
        <f t="shared" ref="O130:O193" si="9">CONCATENATE("insert into noskrien_reit (dalibnieks, rez,skriesim_db,sacensibas) values ('",C130," ",B130,"',",L130,",'",N130,"','",$O$1,"');")</f>
        <v>insert into noskrien_reit (dalibnieks, rez,skriesim_db,sacensibas) values ('Laganovskis Oskars',8058,'y','Talsu pauguraines Stirnu buks – 19 km/Buks ');</v>
      </c>
    </row>
    <row r="131" spans="1:15">
      <c r="A131" s="4" t="s">
        <v>626</v>
      </c>
      <c r="B131" t="s">
        <v>4963</v>
      </c>
      <c r="C131" t="s">
        <v>6493</v>
      </c>
      <c r="D131" t="s">
        <v>5371</v>
      </c>
      <c r="E131">
        <v>0</v>
      </c>
      <c r="F131" t="s">
        <v>3776</v>
      </c>
      <c r="G131" s="3">
        <v>9.329861111111111E-2</v>
      </c>
      <c r="H131" s="3" t="s">
        <v>4096</v>
      </c>
      <c r="I131">
        <v>2</v>
      </c>
      <c r="J131">
        <v>14</v>
      </c>
      <c r="K131">
        <v>21</v>
      </c>
      <c r="L131">
        <f t="shared" si="8"/>
        <v>8061</v>
      </c>
      <c r="M131">
        <f t="shared" ref="M131:M194" si="10">$L$2/L131*500</f>
        <v>306.35156928420793</v>
      </c>
      <c r="N131" t="str">
        <f t="shared" ref="N131:N194" si="11">IF(E131="vsk noskrien","y","")</f>
        <v/>
      </c>
      <c r="O131" s="15" t="str">
        <f t="shared" si="9"/>
        <v>insert into noskrien_reit (dalibnieks, rez,skriesim_db,sacensibas) values ('Aukšmuksts Aigars',8061,'','Talsu pauguraines Stirnu buks – 19 km/Buks ');</v>
      </c>
    </row>
    <row r="132" spans="1:15">
      <c r="A132" s="4" t="s">
        <v>627</v>
      </c>
      <c r="B132" t="s">
        <v>6368</v>
      </c>
      <c r="C132" t="s">
        <v>5343</v>
      </c>
      <c r="D132" t="s">
        <v>5379</v>
      </c>
      <c r="F132" t="s">
        <v>5097</v>
      </c>
      <c r="G132" s="3">
        <v>9.3564814814814823E-2</v>
      </c>
      <c r="H132" s="3" t="s">
        <v>3913</v>
      </c>
      <c r="I132">
        <v>2</v>
      </c>
      <c r="J132">
        <v>14</v>
      </c>
      <c r="K132">
        <v>44</v>
      </c>
      <c r="L132">
        <f t="shared" si="8"/>
        <v>8084</v>
      </c>
      <c r="M132">
        <f t="shared" si="10"/>
        <v>305.47996041563579</v>
      </c>
      <c r="N132" t="str">
        <f t="shared" si="11"/>
        <v/>
      </c>
      <c r="O132" s="15" t="str">
        <f t="shared" si="9"/>
        <v>insert into noskrien_reit (dalibnieks, rez,skriesim_db,sacensibas) values ('Kārkliņa Ilva',8084,'','Talsu pauguraines Stirnu buks – 19 km/Buks ');</v>
      </c>
    </row>
    <row r="133" spans="1:15">
      <c r="A133" s="4" t="s">
        <v>628</v>
      </c>
      <c r="B133" t="s">
        <v>5261</v>
      </c>
      <c r="C133" t="s">
        <v>4018</v>
      </c>
      <c r="D133" t="s">
        <v>5360</v>
      </c>
      <c r="F133" t="s">
        <v>5097</v>
      </c>
      <c r="G133" s="3">
        <v>9.3599537037037037E-2</v>
      </c>
      <c r="H133" s="3" t="s">
        <v>4097</v>
      </c>
      <c r="I133">
        <v>2</v>
      </c>
      <c r="J133">
        <v>14</v>
      </c>
      <c r="K133">
        <v>47</v>
      </c>
      <c r="L133">
        <f t="shared" si="8"/>
        <v>8087</v>
      </c>
      <c r="M133">
        <f t="shared" si="10"/>
        <v>305.36663781377518</v>
      </c>
      <c r="N133" t="str">
        <f t="shared" si="11"/>
        <v/>
      </c>
      <c r="O133" s="15" t="str">
        <f t="shared" si="9"/>
        <v>insert into noskrien_reit (dalibnieks, rez,skriesim_db,sacensibas) values ('Reinholds Aivis',8087,'','Talsu pauguraines Stirnu buks – 19 km/Buks ');</v>
      </c>
    </row>
    <row r="134" spans="1:15">
      <c r="A134" s="4" t="s">
        <v>629</v>
      </c>
      <c r="B134" t="s">
        <v>4960</v>
      </c>
      <c r="C134" t="s">
        <v>6171</v>
      </c>
      <c r="D134" t="s">
        <v>5355</v>
      </c>
      <c r="F134" t="s">
        <v>5089</v>
      </c>
      <c r="G134" s="3">
        <v>9.3668981481481492E-2</v>
      </c>
      <c r="H134" s="3" t="s">
        <v>4098</v>
      </c>
      <c r="I134">
        <v>2</v>
      </c>
      <c r="J134">
        <v>14</v>
      </c>
      <c r="K134">
        <v>53</v>
      </c>
      <c r="L134">
        <f t="shared" si="8"/>
        <v>8093</v>
      </c>
      <c r="M134">
        <f t="shared" si="10"/>
        <v>305.14024465587545</v>
      </c>
      <c r="N134" t="str">
        <f t="shared" si="11"/>
        <v/>
      </c>
      <c r="O134" s="15" t="str">
        <f t="shared" si="9"/>
        <v>insert into noskrien_reit (dalibnieks, rez,skriesim_db,sacensibas) values ('Supe Māris',8093,'','Talsu pauguraines Stirnu buks – 19 km/Buks ');</v>
      </c>
    </row>
    <row r="135" spans="1:15">
      <c r="A135" s="4" t="s">
        <v>630</v>
      </c>
      <c r="B135" t="s">
        <v>5210</v>
      </c>
      <c r="C135" t="s">
        <v>3803</v>
      </c>
      <c r="D135" t="s">
        <v>5360</v>
      </c>
      <c r="E135" t="s">
        <v>3798</v>
      </c>
      <c r="F135" t="s">
        <v>5089</v>
      </c>
      <c r="G135" s="3">
        <v>9.3854166666666669E-2</v>
      </c>
      <c r="H135" s="3" t="s">
        <v>4099</v>
      </c>
      <c r="I135">
        <v>2</v>
      </c>
      <c r="J135">
        <v>15</v>
      </c>
      <c r="K135">
        <v>9</v>
      </c>
      <c r="L135">
        <f t="shared" si="8"/>
        <v>8109</v>
      </c>
      <c r="M135">
        <f t="shared" si="10"/>
        <v>304.53816746824515</v>
      </c>
      <c r="N135" t="str">
        <f t="shared" si="11"/>
        <v/>
      </c>
      <c r="O135" s="15" t="str">
        <f t="shared" si="9"/>
        <v>insert into noskrien_reit (dalibnieks, rez,skriesim_db,sacensibas) values ('Pokšāns Arnis',8109,'','Talsu pauguraines Stirnu buks – 19 km/Buks ');</v>
      </c>
    </row>
    <row r="136" spans="1:15">
      <c r="A136" s="4" t="s">
        <v>631</v>
      </c>
      <c r="B136" t="s">
        <v>5153</v>
      </c>
      <c r="C136" t="s">
        <v>7229</v>
      </c>
      <c r="D136" t="s">
        <v>5379</v>
      </c>
      <c r="F136" t="s">
        <v>3784</v>
      </c>
      <c r="G136" s="3">
        <v>9.3969907407407405E-2</v>
      </c>
      <c r="H136" s="3" t="s">
        <v>6992</v>
      </c>
      <c r="I136">
        <v>2</v>
      </c>
      <c r="J136">
        <v>15</v>
      </c>
      <c r="K136">
        <v>19</v>
      </c>
      <c r="L136">
        <f t="shared" si="8"/>
        <v>8119</v>
      </c>
      <c r="M136">
        <f t="shared" si="10"/>
        <v>304.16307427023031</v>
      </c>
      <c r="N136" t="str">
        <f t="shared" si="11"/>
        <v/>
      </c>
      <c r="O136" s="15" t="str">
        <f t="shared" si="9"/>
        <v>insert into noskrien_reit (dalibnieks, rez,skriesim_db,sacensibas) values ('Balode Ilona',8119,'','Talsu pauguraines Stirnu buks – 19 km/Buks ');</v>
      </c>
    </row>
    <row r="137" spans="1:15">
      <c r="A137" s="4" t="s">
        <v>632</v>
      </c>
      <c r="B137" t="s">
        <v>4987</v>
      </c>
      <c r="C137" t="s">
        <v>5201</v>
      </c>
      <c r="D137" t="s">
        <v>5360</v>
      </c>
      <c r="E137" t="s">
        <v>5428</v>
      </c>
      <c r="F137" t="s">
        <v>5089</v>
      </c>
      <c r="G137" s="3">
        <v>9.3981481481481485E-2</v>
      </c>
      <c r="H137" s="3" t="s">
        <v>4100</v>
      </c>
      <c r="I137">
        <v>2</v>
      </c>
      <c r="J137">
        <v>15</v>
      </c>
      <c r="K137">
        <v>20</v>
      </c>
      <c r="L137">
        <f t="shared" si="8"/>
        <v>8120</v>
      </c>
      <c r="M137">
        <f t="shared" si="10"/>
        <v>304.12561576354682</v>
      </c>
      <c r="N137" t="str">
        <f t="shared" si="11"/>
        <v/>
      </c>
      <c r="O137" s="15" t="str">
        <f t="shared" si="9"/>
        <v>insert into noskrien_reit (dalibnieks, rez,skriesim_db,sacensibas) values ('Kārkliņš Normunds',8120,'','Talsu pauguraines Stirnu buks – 19 km/Buks ');</v>
      </c>
    </row>
    <row r="138" spans="1:15">
      <c r="A138" s="4" t="s">
        <v>633</v>
      </c>
      <c r="B138" t="s">
        <v>5179</v>
      </c>
      <c r="C138" t="s">
        <v>6500</v>
      </c>
      <c r="D138" t="s">
        <v>5368</v>
      </c>
      <c r="E138" t="s">
        <v>5357</v>
      </c>
      <c r="F138" t="s">
        <v>5106</v>
      </c>
      <c r="G138" s="3">
        <v>9.402777777777778E-2</v>
      </c>
      <c r="H138" s="3" t="s">
        <v>4101</v>
      </c>
      <c r="I138">
        <v>2</v>
      </c>
      <c r="J138">
        <v>15</v>
      </c>
      <c r="K138">
        <v>24</v>
      </c>
      <c r="L138">
        <f t="shared" si="8"/>
        <v>8124</v>
      </c>
      <c r="M138">
        <f t="shared" si="10"/>
        <v>303.97587395371738</v>
      </c>
      <c r="N138" t="str">
        <f t="shared" si="11"/>
        <v/>
      </c>
      <c r="O138" s="15" t="str">
        <f t="shared" si="9"/>
        <v>insert into noskrien_reit (dalibnieks, rez,skriesim_db,sacensibas) values ('Stūrīte Laura',8124,'','Talsu pauguraines Stirnu buks – 19 km/Buks ');</v>
      </c>
    </row>
    <row r="139" spans="1:15">
      <c r="A139" s="4" t="s">
        <v>634</v>
      </c>
      <c r="B139" t="s">
        <v>5004</v>
      </c>
      <c r="C139" t="s">
        <v>6660</v>
      </c>
      <c r="D139" t="s">
        <v>5355</v>
      </c>
      <c r="E139" t="s">
        <v>5357</v>
      </c>
      <c r="F139" t="s">
        <v>5106</v>
      </c>
      <c r="G139" s="3">
        <v>9.402777777777778E-2</v>
      </c>
      <c r="H139" s="3" t="s">
        <v>4101</v>
      </c>
      <c r="I139">
        <v>2</v>
      </c>
      <c r="J139">
        <v>15</v>
      </c>
      <c r="K139">
        <v>24</v>
      </c>
      <c r="L139">
        <f t="shared" si="8"/>
        <v>8124</v>
      </c>
      <c r="M139">
        <f t="shared" si="10"/>
        <v>303.97587395371738</v>
      </c>
      <c r="N139" t="str">
        <f t="shared" si="11"/>
        <v/>
      </c>
      <c r="O139" s="15" t="str">
        <f t="shared" si="9"/>
        <v>insert into noskrien_reit (dalibnieks, rez,skriesim_db,sacensibas) values ('Kanbergs Sandis',8124,'','Talsu pauguraines Stirnu buks – 19 km/Buks ');</v>
      </c>
    </row>
    <row r="140" spans="1:15">
      <c r="A140" s="4" t="s">
        <v>635</v>
      </c>
      <c r="B140" t="s">
        <v>4956</v>
      </c>
      <c r="C140" t="s">
        <v>6551</v>
      </c>
      <c r="D140" t="s">
        <v>5355</v>
      </c>
      <c r="E140" t="s">
        <v>5427</v>
      </c>
      <c r="F140" t="s">
        <v>5087</v>
      </c>
      <c r="G140" s="3">
        <v>9.4328703703703706E-2</v>
      </c>
      <c r="H140" s="3" t="s">
        <v>4102</v>
      </c>
      <c r="I140">
        <v>2</v>
      </c>
      <c r="J140">
        <v>15</v>
      </c>
      <c r="K140">
        <v>50</v>
      </c>
      <c r="L140">
        <f t="shared" si="8"/>
        <v>8150</v>
      </c>
      <c r="M140">
        <f t="shared" si="10"/>
        <v>303.00613496932516</v>
      </c>
      <c r="N140" t="str">
        <f t="shared" si="11"/>
        <v/>
      </c>
      <c r="O140" s="15" t="str">
        <f t="shared" si="9"/>
        <v>insert into noskrien_reit (dalibnieks, rez,skriesim_db,sacensibas) values ('Litvins Gatis',8150,'','Talsu pauguraines Stirnu buks – 19 km/Buks ');</v>
      </c>
    </row>
    <row r="141" spans="1:15">
      <c r="A141" s="4" t="s">
        <v>636</v>
      </c>
      <c r="B141" t="s">
        <v>5218</v>
      </c>
      <c r="C141" t="s">
        <v>5255</v>
      </c>
      <c r="D141" t="s">
        <v>5360</v>
      </c>
      <c r="F141" t="s">
        <v>5089</v>
      </c>
      <c r="G141" s="3">
        <v>9.4664351851851847E-2</v>
      </c>
      <c r="H141" s="3" t="s">
        <v>4103</v>
      </c>
      <c r="I141">
        <v>2</v>
      </c>
      <c r="J141">
        <v>16</v>
      </c>
      <c r="K141">
        <v>19</v>
      </c>
      <c r="L141">
        <f t="shared" si="8"/>
        <v>8179</v>
      </c>
      <c r="M141">
        <f t="shared" si="10"/>
        <v>301.93177650079474</v>
      </c>
      <c r="N141" t="str">
        <f t="shared" si="11"/>
        <v/>
      </c>
      <c r="O141" s="15" t="str">
        <f t="shared" si="9"/>
        <v>insert into noskrien_reit (dalibnieks, rez,skriesim_db,sacensibas) values ('Alksnis Armands',8179,'','Talsu pauguraines Stirnu buks – 19 km/Buks ');</v>
      </c>
    </row>
    <row r="142" spans="1:15">
      <c r="A142" s="4" t="s">
        <v>637</v>
      </c>
      <c r="B142" t="s">
        <v>6534</v>
      </c>
      <c r="C142" t="s">
        <v>3817</v>
      </c>
      <c r="D142" t="s">
        <v>5368</v>
      </c>
      <c r="E142" t="s">
        <v>5740</v>
      </c>
      <c r="F142" t="s">
        <v>6269</v>
      </c>
      <c r="G142" s="3">
        <v>9.4699074074074074E-2</v>
      </c>
      <c r="H142" s="3" t="s">
        <v>4104</v>
      </c>
      <c r="I142">
        <v>2</v>
      </c>
      <c r="J142">
        <v>16</v>
      </c>
      <c r="K142">
        <v>22</v>
      </c>
      <c r="L142">
        <f t="shared" si="8"/>
        <v>8182</v>
      </c>
      <c r="M142">
        <f t="shared" si="10"/>
        <v>301.82107064287459</v>
      </c>
      <c r="N142" t="str">
        <f t="shared" si="11"/>
        <v/>
      </c>
      <c r="O142" s="15" t="str">
        <f t="shared" si="9"/>
        <v>insert into noskrien_reit (dalibnieks, rez,skriesim_db,sacensibas) values ('Radoviča Simona',8182,'','Talsu pauguraines Stirnu buks – 19 km/Buks ');</v>
      </c>
    </row>
    <row r="143" spans="1:15">
      <c r="A143" s="4" t="s">
        <v>638</v>
      </c>
      <c r="B143" t="s">
        <v>4939</v>
      </c>
      <c r="C143" t="s">
        <v>5291</v>
      </c>
      <c r="D143" t="s">
        <v>5360</v>
      </c>
      <c r="E143" t="s">
        <v>5292</v>
      </c>
      <c r="F143" t="s">
        <v>5089</v>
      </c>
      <c r="G143" s="3">
        <v>9.5416666666666664E-2</v>
      </c>
      <c r="H143" s="3" t="s">
        <v>4105</v>
      </c>
      <c r="I143">
        <v>2</v>
      </c>
      <c r="J143">
        <v>17</v>
      </c>
      <c r="K143">
        <v>24</v>
      </c>
      <c r="L143">
        <f t="shared" si="8"/>
        <v>8244</v>
      </c>
      <c r="M143">
        <f t="shared" si="10"/>
        <v>299.55118874332845</v>
      </c>
      <c r="N143" t="str">
        <f t="shared" si="11"/>
        <v/>
      </c>
      <c r="O143" s="15" t="str">
        <f t="shared" si="9"/>
        <v>insert into noskrien_reit (dalibnieks, rez,skriesim_db,sacensibas) values ('Driņķis Dainis',8244,'','Talsu pauguraines Stirnu buks – 19 km/Buks ');</v>
      </c>
    </row>
    <row r="144" spans="1:15">
      <c r="A144" s="4" t="s">
        <v>639</v>
      </c>
      <c r="B144" t="s">
        <v>5061</v>
      </c>
      <c r="C144" t="s">
        <v>6491</v>
      </c>
      <c r="D144" t="s">
        <v>5360</v>
      </c>
      <c r="F144" t="s">
        <v>5118</v>
      </c>
      <c r="G144" s="3">
        <v>9.5625000000000002E-2</v>
      </c>
      <c r="H144" s="3" t="s">
        <v>4106</v>
      </c>
      <c r="I144">
        <v>2</v>
      </c>
      <c r="J144">
        <v>17</v>
      </c>
      <c r="K144">
        <v>42</v>
      </c>
      <c r="L144">
        <f t="shared" si="8"/>
        <v>8262</v>
      </c>
      <c r="M144">
        <f t="shared" si="10"/>
        <v>298.89857177438876</v>
      </c>
      <c r="N144" t="str">
        <f t="shared" si="11"/>
        <v/>
      </c>
      <c r="O144" s="15" t="str">
        <f t="shared" si="9"/>
        <v>insert into noskrien_reit (dalibnieks, rez,skriesim_db,sacensibas) values ('Jasinkevičs Kaspars',8262,'','Talsu pauguraines Stirnu buks – 19 km/Buks ');</v>
      </c>
    </row>
    <row r="145" spans="1:15">
      <c r="A145" s="4" t="s">
        <v>640</v>
      </c>
      <c r="B145" t="s">
        <v>4969</v>
      </c>
      <c r="C145" t="s">
        <v>5010</v>
      </c>
      <c r="D145" t="s">
        <v>5355</v>
      </c>
      <c r="F145" t="s">
        <v>5089</v>
      </c>
      <c r="G145" s="3">
        <v>9.5625000000000002E-2</v>
      </c>
      <c r="H145" s="3" t="s">
        <v>4106</v>
      </c>
      <c r="I145">
        <v>2</v>
      </c>
      <c r="J145">
        <v>17</v>
      </c>
      <c r="K145">
        <v>42</v>
      </c>
      <c r="L145">
        <f t="shared" si="8"/>
        <v>8262</v>
      </c>
      <c r="M145">
        <f t="shared" si="10"/>
        <v>298.89857177438876</v>
      </c>
      <c r="N145" t="str">
        <f t="shared" si="11"/>
        <v/>
      </c>
      <c r="O145" s="15" t="str">
        <f t="shared" si="9"/>
        <v>insert into noskrien_reit (dalibnieks, rez,skriesim_db,sacensibas) values ('Kalējs Mārtiņš',8262,'','Talsu pauguraines Stirnu buks – 19 km/Buks ');</v>
      </c>
    </row>
    <row r="146" spans="1:15">
      <c r="A146" s="4" t="s">
        <v>641</v>
      </c>
      <c r="B146" t="s">
        <v>5053</v>
      </c>
      <c r="C146" t="s">
        <v>5321</v>
      </c>
      <c r="D146" t="s">
        <v>5355</v>
      </c>
      <c r="F146" t="s">
        <v>5322</v>
      </c>
      <c r="G146" s="3">
        <v>9.5787037037037046E-2</v>
      </c>
      <c r="H146" s="3" t="s">
        <v>4107</v>
      </c>
      <c r="I146">
        <v>2</v>
      </c>
      <c r="J146">
        <v>17</v>
      </c>
      <c r="K146">
        <v>56</v>
      </c>
      <c r="L146">
        <f t="shared" si="8"/>
        <v>8276</v>
      </c>
      <c r="M146">
        <f t="shared" si="10"/>
        <v>298.39294345094248</v>
      </c>
      <c r="N146" t="str">
        <f t="shared" si="11"/>
        <v/>
      </c>
      <c r="O146" s="15" t="str">
        <f t="shared" si="9"/>
        <v>insert into noskrien_reit (dalibnieks, rez,skriesim_db,sacensibas) values ('Rinkevics Andis',8276,'','Talsu pauguraines Stirnu buks – 19 km/Buks ');</v>
      </c>
    </row>
    <row r="147" spans="1:15">
      <c r="A147" s="4" t="s">
        <v>642</v>
      </c>
      <c r="B147" t="s">
        <v>6527</v>
      </c>
      <c r="C147" t="s">
        <v>4019</v>
      </c>
      <c r="D147" t="s">
        <v>5385</v>
      </c>
      <c r="F147" t="s">
        <v>5089</v>
      </c>
      <c r="G147" s="3">
        <v>9.5856481481481473E-2</v>
      </c>
      <c r="H147" s="3" t="s">
        <v>2859</v>
      </c>
      <c r="I147">
        <v>2</v>
      </c>
      <c r="J147">
        <v>18</v>
      </c>
      <c r="K147">
        <v>2</v>
      </c>
      <c r="L147">
        <f t="shared" si="8"/>
        <v>8282</v>
      </c>
      <c r="M147">
        <f t="shared" si="10"/>
        <v>298.17676889640182</v>
      </c>
      <c r="N147" t="str">
        <f t="shared" si="11"/>
        <v/>
      </c>
      <c r="O147" s="15" t="str">
        <f t="shared" si="9"/>
        <v>insert into noskrien_reit (dalibnieks, rez,skriesim_db,sacensibas) values ('Veinberga Katrīna',8282,'','Talsu pauguraines Stirnu buks – 19 km/Buks ');</v>
      </c>
    </row>
    <row r="148" spans="1:15">
      <c r="A148" s="4" t="s">
        <v>643</v>
      </c>
      <c r="B148" t="s">
        <v>6442</v>
      </c>
      <c r="C148" t="s">
        <v>6466</v>
      </c>
      <c r="D148" t="s">
        <v>5379</v>
      </c>
      <c r="F148" t="s">
        <v>5089</v>
      </c>
      <c r="G148" s="3">
        <v>9.6134259259259267E-2</v>
      </c>
      <c r="H148" s="3" t="s">
        <v>4108</v>
      </c>
      <c r="I148">
        <v>2</v>
      </c>
      <c r="J148">
        <v>18</v>
      </c>
      <c r="K148">
        <v>26</v>
      </c>
      <c r="L148">
        <f t="shared" si="8"/>
        <v>8306</v>
      </c>
      <c r="M148">
        <f t="shared" si="10"/>
        <v>297.31519383578137</v>
      </c>
      <c r="N148" t="str">
        <f t="shared" si="11"/>
        <v/>
      </c>
      <c r="O148" s="15" t="str">
        <f t="shared" si="9"/>
        <v>insert into noskrien_reit (dalibnieks, rez,skriesim_db,sacensibas) values ('Gritāne Agita',8306,'','Talsu pauguraines Stirnu buks – 19 km/Buks ');</v>
      </c>
    </row>
    <row r="149" spans="1:15">
      <c r="A149" s="4" t="s">
        <v>644</v>
      </c>
      <c r="B149" t="s">
        <v>5335</v>
      </c>
      <c r="C149" t="s">
        <v>6487</v>
      </c>
      <c r="D149" t="s">
        <v>5368</v>
      </c>
      <c r="F149" t="s">
        <v>5089</v>
      </c>
      <c r="G149" s="3">
        <v>9.6203703703703694E-2</v>
      </c>
      <c r="H149" s="3" t="s">
        <v>3923</v>
      </c>
      <c r="I149">
        <v>2</v>
      </c>
      <c r="J149">
        <v>18</v>
      </c>
      <c r="K149">
        <v>32</v>
      </c>
      <c r="L149">
        <f t="shared" si="8"/>
        <v>8312</v>
      </c>
      <c r="M149">
        <f t="shared" si="10"/>
        <v>297.10057747834458</v>
      </c>
      <c r="N149" t="str">
        <f t="shared" si="11"/>
        <v/>
      </c>
      <c r="O149" s="15" t="str">
        <f t="shared" si="9"/>
        <v>insert into noskrien_reit (dalibnieks, rez,skriesim_db,sacensibas) values ('Roģe Laila',8312,'','Talsu pauguraines Stirnu buks – 19 km/Buks ');</v>
      </c>
    </row>
    <row r="150" spans="1:15">
      <c r="A150" s="4" t="s">
        <v>645</v>
      </c>
      <c r="B150" t="s">
        <v>4975</v>
      </c>
      <c r="C150" t="s">
        <v>5336</v>
      </c>
      <c r="D150" t="s">
        <v>5355</v>
      </c>
      <c r="E150" t="s">
        <v>4020</v>
      </c>
      <c r="F150" t="s">
        <v>5106</v>
      </c>
      <c r="G150" s="3">
        <v>9.6539351851851848E-2</v>
      </c>
      <c r="H150" s="3" t="s">
        <v>4109</v>
      </c>
      <c r="I150">
        <v>2</v>
      </c>
      <c r="J150">
        <v>19</v>
      </c>
      <c r="K150">
        <v>1</v>
      </c>
      <c r="L150">
        <f t="shared" si="8"/>
        <v>8341</v>
      </c>
      <c r="M150">
        <f t="shared" si="10"/>
        <v>296.06761779163173</v>
      </c>
      <c r="N150" t="str">
        <f t="shared" si="11"/>
        <v/>
      </c>
      <c r="O150" s="15" t="str">
        <f t="shared" si="9"/>
        <v>insert into noskrien_reit (dalibnieks, rez,skriesim_db,sacensibas) values ('Spirģis Jānis',8341,'','Talsu pauguraines Stirnu buks – 19 km/Buks ');</v>
      </c>
    </row>
    <row r="151" spans="1:15">
      <c r="A151" s="4" t="s">
        <v>646</v>
      </c>
      <c r="B151" t="s">
        <v>5337</v>
      </c>
      <c r="C151" t="s">
        <v>6474</v>
      </c>
      <c r="D151" t="s">
        <v>5368</v>
      </c>
      <c r="E151" t="s">
        <v>5413</v>
      </c>
      <c r="F151" t="s">
        <v>5089</v>
      </c>
      <c r="G151" s="3">
        <v>9.6550925925925915E-2</v>
      </c>
      <c r="H151" s="3" t="s">
        <v>4110</v>
      </c>
      <c r="I151">
        <v>2</v>
      </c>
      <c r="J151">
        <v>19</v>
      </c>
      <c r="K151">
        <v>2</v>
      </c>
      <c r="L151">
        <f t="shared" si="8"/>
        <v>8342</v>
      </c>
      <c r="M151">
        <f t="shared" si="10"/>
        <v>296.03212658834809</v>
      </c>
      <c r="N151" t="str">
        <f t="shared" si="11"/>
        <v/>
      </c>
      <c r="O151" s="15" t="str">
        <f t="shared" si="9"/>
        <v>insert into noskrien_reit (dalibnieks, rez,skriesim_db,sacensibas) values ('Sekace Kristīne',8342,'','Talsu pauguraines Stirnu buks – 19 km/Buks ');</v>
      </c>
    </row>
    <row r="152" spans="1:15">
      <c r="A152" s="4" t="s">
        <v>647</v>
      </c>
      <c r="B152" t="s">
        <v>4958</v>
      </c>
      <c r="C152" t="s">
        <v>6192</v>
      </c>
      <c r="D152" t="s">
        <v>5355</v>
      </c>
      <c r="E152" t="s">
        <v>3520</v>
      </c>
      <c r="F152" t="s">
        <v>5089</v>
      </c>
      <c r="G152" s="3">
        <v>9.706018518518518E-2</v>
      </c>
      <c r="H152" s="3" t="s">
        <v>4111</v>
      </c>
      <c r="I152">
        <v>2</v>
      </c>
      <c r="J152">
        <v>19</v>
      </c>
      <c r="K152">
        <v>46</v>
      </c>
      <c r="L152">
        <f t="shared" si="8"/>
        <v>8386</v>
      </c>
      <c r="M152">
        <f t="shared" si="10"/>
        <v>294.47889339375149</v>
      </c>
      <c r="N152" t="str">
        <f t="shared" si="11"/>
        <v/>
      </c>
      <c r="O152" s="15" t="str">
        <f t="shared" si="9"/>
        <v>insert into noskrien_reit (dalibnieks, rez,skriesim_db,sacensibas) values ('Ancāns Artūrs',8386,'','Talsu pauguraines Stirnu buks – 19 km/Buks ');</v>
      </c>
    </row>
    <row r="153" spans="1:15">
      <c r="A153" s="4" t="s">
        <v>648</v>
      </c>
      <c r="B153" t="s">
        <v>6504</v>
      </c>
      <c r="C153" t="s">
        <v>3769</v>
      </c>
      <c r="D153" t="s">
        <v>5355</v>
      </c>
      <c r="E153" t="s">
        <v>4021</v>
      </c>
      <c r="F153" t="s">
        <v>5094</v>
      </c>
      <c r="G153" s="3">
        <v>9.7268518518518518E-2</v>
      </c>
      <c r="H153" s="3" t="s">
        <v>4112</v>
      </c>
      <c r="I153">
        <v>2</v>
      </c>
      <c r="J153">
        <v>20</v>
      </c>
      <c r="K153">
        <v>4</v>
      </c>
      <c r="L153">
        <f t="shared" si="8"/>
        <v>8404</v>
      </c>
      <c r="M153">
        <f t="shared" si="10"/>
        <v>293.84816753926702</v>
      </c>
      <c r="N153" t="str">
        <f t="shared" si="11"/>
        <v/>
      </c>
      <c r="O153" s="15" t="str">
        <f t="shared" si="9"/>
        <v>insert into noskrien_reit (dalibnieks, rez,skriesim_db,sacensibas) values ('Madrēvičs Sandijs',8404,'','Talsu pauguraines Stirnu buks – 19 km/Buks ');</v>
      </c>
    </row>
    <row r="154" spans="1:15">
      <c r="A154" s="4" t="s">
        <v>649</v>
      </c>
      <c r="B154" t="s">
        <v>5256</v>
      </c>
      <c r="C154" t="s">
        <v>3793</v>
      </c>
      <c r="D154" t="s">
        <v>5385</v>
      </c>
      <c r="F154" t="s">
        <v>5087</v>
      </c>
      <c r="G154" s="3">
        <v>9.7337962962962973E-2</v>
      </c>
      <c r="H154" s="3" t="s">
        <v>4113</v>
      </c>
      <c r="I154">
        <v>2</v>
      </c>
      <c r="J154">
        <v>20</v>
      </c>
      <c r="K154">
        <v>10</v>
      </c>
      <c r="L154">
        <f t="shared" si="8"/>
        <v>8410</v>
      </c>
      <c r="M154">
        <f t="shared" si="10"/>
        <v>293.63852556480379</v>
      </c>
      <c r="N154" t="str">
        <f t="shared" si="11"/>
        <v/>
      </c>
      <c r="O154" s="15" t="str">
        <f t="shared" si="9"/>
        <v>insert into noskrien_reit (dalibnieks, rez,skriesim_db,sacensibas) values ('Birģele Santa',8410,'','Talsu pauguraines Stirnu buks – 19 km/Buks ');</v>
      </c>
    </row>
    <row r="155" spans="1:15">
      <c r="A155" s="4" t="s">
        <v>650</v>
      </c>
      <c r="B155" t="s">
        <v>4958</v>
      </c>
      <c r="C155" t="s">
        <v>6193</v>
      </c>
      <c r="D155" t="s">
        <v>5355</v>
      </c>
      <c r="E155" t="s">
        <v>3520</v>
      </c>
      <c r="F155" t="s">
        <v>5089</v>
      </c>
      <c r="G155" s="3">
        <v>9.734953703703704E-2</v>
      </c>
      <c r="H155" s="3" t="s">
        <v>4114</v>
      </c>
      <c r="I155">
        <v>2</v>
      </c>
      <c r="J155">
        <v>20</v>
      </c>
      <c r="K155">
        <v>11</v>
      </c>
      <c r="L155">
        <f t="shared" si="8"/>
        <v>8411</v>
      </c>
      <c r="M155">
        <f t="shared" si="10"/>
        <v>293.60361431458801</v>
      </c>
      <c r="N155" t="str">
        <f t="shared" si="11"/>
        <v/>
      </c>
      <c r="O155" s="15" t="str">
        <f t="shared" si="9"/>
        <v>insert into noskrien_reit (dalibnieks, rez,skriesim_db,sacensibas) values ('Miksons Artūrs',8411,'','Talsu pauguraines Stirnu buks – 19 km/Buks ');</v>
      </c>
    </row>
    <row r="156" spans="1:15">
      <c r="A156" s="4" t="s">
        <v>651</v>
      </c>
      <c r="B156" t="s">
        <v>4970</v>
      </c>
      <c r="C156" t="s">
        <v>5340</v>
      </c>
      <c r="D156" t="s">
        <v>5368</v>
      </c>
      <c r="F156" t="s">
        <v>5341</v>
      </c>
      <c r="G156" s="3">
        <v>9.7384259259259254E-2</v>
      </c>
      <c r="H156" s="3" t="s">
        <v>4115</v>
      </c>
      <c r="I156">
        <v>2</v>
      </c>
      <c r="J156">
        <v>20</v>
      </c>
      <c r="K156">
        <v>14</v>
      </c>
      <c r="L156">
        <f t="shared" si="8"/>
        <v>8414</v>
      </c>
      <c r="M156">
        <f t="shared" si="10"/>
        <v>293.49893035417165</v>
      </c>
      <c r="N156" t="str">
        <f t="shared" si="11"/>
        <v/>
      </c>
      <c r="O156" s="15" t="str">
        <f t="shared" si="9"/>
        <v>insert into noskrien_reit (dalibnieks, rez,skriesim_db,sacensibas) values ('Grahovska Vita',8414,'','Talsu pauguraines Stirnu buks – 19 km/Buks ');</v>
      </c>
    </row>
    <row r="157" spans="1:15">
      <c r="A157" s="4" t="s">
        <v>652</v>
      </c>
      <c r="B157" t="s">
        <v>5259</v>
      </c>
      <c r="C157" t="s">
        <v>6378</v>
      </c>
      <c r="D157" t="s">
        <v>5360</v>
      </c>
      <c r="E157" t="s">
        <v>4022</v>
      </c>
      <c r="F157" t="s">
        <v>5186</v>
      </c>
      <c r="G157" s="3">
        <v>9.7418981481481481E-2</v>
      </c>
      <c r="H157" s="3" t="s">
        <v>4116</v>
      </c>
      <c r="I157">
        <v>2</v>
      </c>
      <c r="J157">
        <v>20</v>
      </c>
      <c r="K157">
        <v>17</v>
      </c>
      <c r="L157">
        <f t="shared" si="8"/>
        <v>8417</v>
      </c>
      <c r="M157">
        <f t="shared" si="10"/>
        <v>293.39432101698941</v>
      </c>
      <c r="N157" t="str">
        <f t="shared" si="11"/>
        <v/>
      </c>
      <c r="O157" s="15" t="str">
        <f t="shared" si="9"/>
        <v>insert into noskrien_reit (dalibnieks, rez,skriesim_db,sacensibas) values ('Zeltiņš Rinalds',8417,'','Talsu pauguraines Stirnu buks – 19 km/Buks ');</v>
      </c>
    </row>
    <row r="158" spans="1:15">
      <c r="A158" s="4" t="s">
        <v>653</v>
      </c>
      <c r="B158" t="s">
        <v>5047</v>
      </c>
      <c r="C158" t="s">
        <v>5606</v>
      </c>
      <c r="D158" t="s">
        <v>5360</v>
      </c>
      <c r="E158" t="s">
        <v>4023</v>
      </c>
      <c r="F158" t="s">
        <v>5089</v>
      </c>
      <c r="G158" s="3">
        <v>9.7754629629629622E-2</v>
      </c>
      <c r="H158" s="3" t="s">
        <v>3929</v>
      </c>
      <c r="I158">
        <v>2</v>
      </c>
      <c r="J158">
        <v>20</v>
      </c>
      <c r="K158">
        <v>46</v>
      </c>
      <c r="L158">
        <f t="shared" si="8"/>
        <v>8446</v>
      </c>
      <c r="M158">
        <f t="shared" si="10"/>
        <v>292.38692872365618</v>
      </c>
      <c r="N158" t="str">
        <f t="shared" si="11"/>
        <v/>
      </c>
      <c r="O158" s="15" t="str">
        <f t="shared" si="9"/>
        <v>insert into noskrien_reit (dalibnieks, rez,skriesim_db,sacensibas) values ('Lipskis Imants',8446,'','Talsu pauguraines Stirnu buks – 19 km/Buks ');</v>
      </c>
    </row>
    <row r="159" spans="1:15">
      <c r="A159" s="4" t="s">
        <v>654</v>
      </c>
      <c r="B159" t="s">
        <v>5294</v>
      </c>
      <c r="C159" t="s">
        <v>6536</v>
      </c>
      <c r="D159" t="s">
        <v>5368</v>
      </c>
      <c r="E159" t="s">
        <v>5088</v>
      </c>
      <c r="F159" t="s">
        <v>5089</v>
      </c>
      <c r="G159" s="3">
        <v>9.7974537037037027E-2</v>
      </c>
      <c r="H159" s="3" t="s">
        <v>4117</v>
      </c>
      <c r="I159">
        <v>2</v>
      </c>
      <c r="J159">
        <v>21</v>
      </c>
      <c r="K159">
        <v>5</v>
      </c>
      <c r="L159">
        <f t="shared" si="8"/>
        <v>8465</v>
      </c>
      <c r="M159">
        <f t="shared" si="10"/>
        <v>291.7306556408742</v>
      </c>
      <c r="N159" t="str">
        <f t="shared" si="11"/>
        <v>y</v>
      </c>
      <c r="O159" s="15" t="str">
        <f t="shared" si="9"/>
        <v>insert into noskrien_reit (dalibnieks, rez,skriesim_db,sacensibas) values ('Zamarina Zane',8465,'y','Talsu pauguraines Stirnu buks – 19 km/Buks ');</v>
      </c>
    </row>
    <row r="160" spans="1:15">
      <c r="A160" s="4" t="s">
        <v>655</v>
      </c>
      <c r="B160" t="s">
        <v>4945</v>
      </c>
      <c r="C160" t="s">
        <v>5016</v>
      </c>
      <c r="D160" t="s">
        <v>5368</v>
      </c>
      <c r="F160" t="s">
        <v>5109</v>
      </c>
      <c r="G160" s="3">
        <v>9.8020833333333335E-2</v>
      </c>
      <c r="H160" s="3" t="s">
        <v>4118</v>
      </c>
      <c r="I160">
        <v>2</v>
      </c>
      <c r="J160">
        <v>21</v>
      </c>
      <c r="K160">
        <v>9</v>
      </c>
      <c r="L160">
        <f t="shared" si="8"/>
        <v>8469</v>
      </c>
      <c r="M160">
        <f t="shared" si="10"/>
        <v>291.59286810721454</v>
      </c>
      <c r="N160" t="str">
        <f t="shared" si="11"/>
        <v/>
      </c>
      <c r="O160" s="15" t="str">
        <f t="shared" si="9"/>
        <v>insert into noskrien_reit (dalibnieks, rez,skriesim_db,sacensibas) values ('Ūsele Dace',8469,'','Talsu pauguraines Stirnu buks – 19 km/Buks ');</v>
      </c>
    </row>
    <row r="161" spans="1:15">
      <c r="A161" s="4" t="s">
        <v>656</v>
      </c>
      <c r="B161" t="s">
        <v>5018</v>
      </c>
      <c r="C161" t="s">
        <v>5585</v>
      </c>
      <c r="D161" t="s">
        <v>5355</v>
      </c>
      <c r="E161" t="s">
        <v>5403</v>
      </c>
      <c r="F161" t="s">
        <v>5089</v>
      </c>
      <c r="G161" s="3">
        <v>9.8275462962962967E-2</v>
      </c>
      <c r="H161" s="3" t="s">
        <v>4119</v>
      </c>
      <c r="I161">
        <v>2</v>
      </c>
      <c r="J161">
        <v>21</v>
      </c>
      <c r="K161">
        <v>31</v>
      </c>
      <c r="L161">
        <f t="shared" si="8"/>
        <v>8491</v>
      </c>
      <c r="M161">
        <f t="shared" si="10"/>
        <v>290.83735720174303</v>
      </c>
      <c r="N161" t="str">
        <f t="shared" si="11"/>
        <v/>
      </c>
      <c r="O161" s="15" t="str">
        <f t="shared" si="9"/>
        <v>insert into noskrien_reit (dalibnieks, rez,skriesim_db,sacensibas) values ('Arbidāns Didzis',8491,'','Talsu pauguraines Stirnu buks – 19 km/Buks ');</v>
      </c>
    </row>
    <row r="162" spans="1:15">
      <c r="A162" s="4" t="s">
        <v>657</v>
      </c>
      <c r="B162" t="s">
        <v>5120</v>
      </c>
      <c r="C162" t="s">
        <v>5142</v>
      </c>
      <c r="D162" t="s">
        <v>5355</v>
      </c>
      <c r="F162" t="s">
        <v>5106</v>
      </c>
      <c r="G162" s="3">
        <v>9.9074074074074078E-2</v>
      </c>
      <c r="H162" s="3" t="s">
        <v>4120</v>
      </c>
      <c r="I162">
        <v>2</v>
      </c>
      <c r="J162">
        <v>22</v>
      </c>
      <c r="K162">
        <v>40</v>
      </c>
      <c r="L162">
        <f t="shared" si="8"/>
        <v>8560</v>
      </c>
      <c r="M162">
        <f t="shared" si="10"/>
        <v>288.49299065420558</v>
      </c>
      <c r="N162" t="str">
        <f t="shared" si="11"/>
        <v/>
      </c>
      <c r="O162" s="15" t="str">
        <f t="shared" si="9"/>
        <v>insert into noskrien_reit (dalibnieks, rez,skriesim_db,sacensibas) values ('Bērziņš Mareks',8560,'','Talsu pauguraines Stirnu buks – 19 km/Buks ');</v>
      </c>
    </row>
    <row r="163" spans="1:15">
      <c r="A163" s="4" t="s">
        <v>658</v>
      </c>
      <c r="B163" t="s">
        <v>6413</v>
      </c>
      <c r="C163" t="s">
        <v>4024</v>
      </c>
      <c r="D163" t="s">
        <v>5371</v>
      </c>
      <c r="F163" t="s">
        <v>5116</v>
      </c>
      <c r="G163" s="3">
        <v>9.9270833333333322E-2</v>
      </c>
      <c r="H163" s="3" t="s">
        <v>4121</v>
      </c>
      <c r="I163">
        <v>2</v>
      </c>
      <c r="J163">
        <v>22</v>
      </c>
      <c r="K163">
        <v>57</v>
      </c>
      <c r="L163">
        <f t="shared" si="8"/>
        <v>8577</v>
      </c>
      <c r="M163">
        <f t="shared" si="10"/>
        <v>287.92118456336715</v>
      </c>
      <c r="N163" t="str">
        <f t="shared" si="11"/>
        <v/>
      </c>
      <c r="O163" s="15" t="str">
        <f t="shared" si="9"/>
        <v>insert into noskrien_reit (dalibnieks, rez,skriesim_db,sacensibas) values ('Siņicins Inārs',8577,'','Talsu pauguraines Stirnu buks – 19 km/Buks ');</v>
      </c>
    </row>
    <row r="164" spans="1:15">
      <c r="A164" s="4" t="s">
        <v>659</v>
      </c>
      <c r="B164" t="s">
        <v>5453</v>
      </c>
      <c r="C164" t="s">
        <v>5601</v>
      </c>
      <c r="D164" t="s">
        <v>5379</v>
      </c>
      <c r="E164" t="s">
        <v>5088</v>
      </c>
      <c r="F164" t="s">
        <v>5089</v>
      </c>
      <c r="G164" s="3">
        <v>9.9270833333333322E-2</v>
      </c>
      <c r="H164" s="3" t="s">
        <v>4121</v>
      </c>
      <c r="I164">
        <v>2</v>
      </c>
      <c r="J164">
        <v>22</v>
      </c>
      <c r="K164">
        <v>57</v>
      </c>
      <c r="L164">
        <f t="shared" si="8"/>
        <v>8577</v>
      </c>
      <c r="M164">
        <f t="shared" si="10"/>
        <v>287.92118456336715</v>
      </c>
      <c r="N164" t="str">
        <f t="shared" si="11"/>
        <v>y</v>
      </c>
      <c r="O164" s="15" t="str">
        <f t="shared" si="9"/>
        <v>insert into noskrien_reit (dalibnieks, rez,skriesim_db,sacensibas) values ('Ozoliņa Elita',8577,'y','Talsu pauguraines Stirnu buks – 19 km/Buks ');</v>
      </c>
    </row>
    <row r="165" spans="1:15">
      <c r="A165" s="4" t="s">
        <v>660</v>
      </c>
      <c r="B165" t="s">
        <v>4969</v>
      </c>
      <c r="C165" t="s">
        <v>4982</v>
      </c>
      <c r="D165" t="s">
        <v>5355</v>
      </c>
      <c r="F165" t="s">
        <v>5257</v>
      </c>
      <c r="G165" s="3">
        <v>9.9328703703703711E-2</v>
      </c>
      <c r="H165" s="3" t="s">
        <v>4122</v>
      </c>
      <c r="I165">
        <v>2</v>
      </c>
      <c r="J165">
        <v>23</v>
      </c>
      <c r="K165">
        <v>2</v>
      </c>
      <c r="L165">
        <f t="shared" si="8"/>
        <v>8582</v>
      </c>
      <c r="M165">
        <f t="shared" si="10"/>
        <v>287.75343742717314</v>
      </c>
      <c r="N165" t="str">
        <f t="shared" si="11"/>
        <v/>
      </c>
      <c r="O165" s="15" t="str">
        <f t="shared" si="9"/>
        <v>insert into noskrien_reit (dalibnieks, rez,skriesim_db,sacensibas) values ('Puriņš Mārtiņš',8582,'','Talsu pauguraines Stirnu buks – 19 km/Buks ');</v>
      </c>
    </row>
    <row r="166" spans="1:15">
      <c r="A166" s="4" t="s">
        <v>661</v>
      </c>
      <c r="B166" t="s">
        <v>5037</v>
      </c>
      <c r="C166" t="s">
        <v>6226</v>
      </c>
      <c r="D166" t="s">
        <v>5368</v>
      </c>
      <c r="E166" t="s">
        <v>5435</v>
      </c>
      <c r="F166" t="s">
        <v>5089</v>
      </c>
      <c r="G166" s="3">
        <v>9.9456018518518527E-2</v>
      </c>
      <c r="H166" s="3" t="s">
        <v>4123</v>
      </c>
      <c r="I166">
        <v>2</v>
      </c>
      <c r="J166">
        <v>23</v>
      </c>
      <c r="K166">
        <v>13</v>
      </c>
      <c r="L166">
        <f t="shared" si="8"/>
        <v>8593</v>
      </c>
      <c r="M166">
        <f t="shared" si="10"/>
        <v>287.38508087978585</v>
      </c>
      <c r="N166" t="str">
        <f t="shared" si="11"/>
        <v/>
      </c>
      <c r="O166" s="15" t="str">
        <f t="shared" si="9"/>
        <v>insert into noskrien_reit (dalibnieks, rez,skriesim_db,sacensibas) values ('Caune Agnese',8593,'','Talsu pauguraines Stirnu buks – 19 km/Buks ');</v>
      </c>
    </row>
    <row r="167" spans="1:15">
      <c r="A167" s="4" t="s">
        <v>662</v>
      </c>
      <c r="B167" t="s">
        <v>5037</v>
      </c>
      <c r="C167" t="s">
        <v>6521</v>
      </c>
      <c r="D167" t="s">
        <v>5368</v>
      </c>
      <c r="E167" t="s">
        <v>4025</v>
      </c>
      <c r="F167" t="s">
        <v>5089</v>
      </c>
      <c r="G167" s="3">
        <v>9.9710648148148159E-2</v>
      </c>
      <c r="H167" s="3" t="s">
        <v>4124</v>
      </c>
      <c r="I167">
        <v>2</v>
      </c>
      <c r="J167">
        <v>23</v>
      </c>
      <c r="K167">
        <v>35</v>
      </c>
      <c r="L167">
        <f t="shared" si="8"/>
        <v>8615</v>
      </c>
      <c r="M167">
        <f t="shared" si="10"/>
        <v>286.65118978525828</v>
      </c>
      <c r="N167" t="str">
        <f t="shared" si="11"/>
        <v/>
      </c>
      <c r="O167" s="15" t="str">
        <f t="shared" si="9"/>
        <v>insert into noskrien_reit (dalibnieks, rez,skriesim_db,sacensibas) values ('Fogele Agnese',8615,'','Talsu pauguraines Stirnu buks – 19 km/Buks ');</v>
      </c>
    </row>
    <row r="168" spans="1:15">
      <c r="A168" s="4" t="s">
        <v>663</v>
      </c>
      <c r="B168" t="s">
        <v>5168</v>
      </c>
      <c r="C168" t="s">
        <v>6312</v>
      </c>
      <c r="D168" t="s">
        <v>5360</v>
      </c>
      <c r="E168" t="s">
        <v>5088</v>
      </c>
      <c r="F168" t="s">
        <v>5186</v>
      </c>
      <c r="G168" s="3">
        <v>0.10023148148148148</v>
      </c>
      <c r="H168" s="3" t="s">
        <v>4125</v>
      </c>
      <c r="I168">
        <v>2</v>
      </c>
      <c r="J168">
        <v>24</v>
      </c>
      <c r="K168">
        <v>20</v>
      </c>
      <c r="L168">
        <f t="shared" si="8"/>
        <v>8660</v>
      </c>
      <c r="M168">
        <f t="shared" si="10"/>
        <v>285.16166281755193</v>
      </c>
      <c r="N168" t="str">
        <f t="shared" si="11"/>
        <v>y</v>
      </c>
      <c r="O168" s="15" t="str">
        <f t="shared" si="9"/>
        <v>insert into noskrien_reit (dalibnieks, rez,skriesim_db,sacensibas) values ('Rocēns Juris',8660,'y','Talsu pauguraines Stirnu buks – 19 km/Buks ');</v>
      </c>
    </row>
    <row r="169" spans="1:15">
      <c r="A169" s="4" t="s">
        <v>664</v>
      </c>
      <c r="B169" t="s">
        <v>5037</v>
      </c>
      <c r="C169" t="s">
        <v>6511</v>
      </c>
      <c r="D169" t="s">
        <v>5368</v>
      </c>
      <c r="F169" t="s">
        <v>5089</v>
      </c>
      <c r="G169" s="3">
        <v>0.10030092592592593</v>
      </c>
      <c r="H169" s="3" t="s">
        <v>4126</v>
      </c>
      <c r="I169">
        <v>2</v>
      </c>
      <c r="J169">
        <v>24</v>
      </c>
      <c r="K169">
        <v>26</v>
      </c>
      <c r="L169">
        <f t="shared" si="8"/>
        <v>8666</v>
      </c>
      <c r="M169">
        <f t="shared" si="10"/>
        <v>284.96422801753977</v>
      </c>
      <c r="N169" t="str">
        <f t="shared" si="11"/>
        <v/>
      </c>
      <c r="O169" s="15" t="str">
        <f t="shared" si="9"/>
        <v>insert into noskrien_reit (dalibnieks, rez,skriesim_db,sacensibas) values ('Paulsone Agnese',8666,'','Talsu pauguraines Stirnu buks – 19 km/Buks ');</v>
      </c>
    </row>
    <row r="170" spans="1:15">
      <c r="A170" s="4" t="s">
        <v>665</v>
      </c>
      <c r="B170" t="s">
        <v>5614</v>
      </c>
      <c r="C170" t="s">
        <v>6718</v>
      </c>
      <c r="D170" t="s">
        <v>5368</v>
      </c>
      <c r="F170" t="s">
        <v>5115</v>
      </c>
      <c r="G170" s="3">
        <v>0.10033564814814815</v>
      </c>
      <c r="H170" s="3" t="s">
        <v>2861</v>
      </c>
      <c r="I170">
        <v>2</v>
      </c>
      <c r="J170">
        <v>24</v>
      </c>
      <c r="K170">
        <v>29</v>
      </c>
      <c r="L170">
        <f t="shared" si="8"/>
        <v>8669</v>
      </c>
      <c r="M170">
        <f t="shared" si="10"/>
        <v>284.86561310416425</v>
      </c>
      <c r="N170" t="str">
        <f t="shared" si="11"/>
        <v/>
      </c>
      <c r="O170" s="15" t="str">
        <f t="shared" si="9"/>
        <v>insert into noskrien_reit (dalibnieks, rez,skriesim_db,sacensibas) values ('Lākute Māra',8669,'','Talsu pauguraines Stirnu buks – 19 km/Buks ');</v>
      </c>
    </row>
    <row r="171" spans="1:15">
      <c r="A171" s="4" t="s">
        <v>666</v>
      </c>
      <c r="B171" t="s">
        <v>6549</v>
      </c>
      <c r="C171" t="s">
        <v>6535</v>
      </c>
      <c r="D171" t="s">
        <v>5379</v>
      </c>
      <c r="F171" t="s">
        <v>4026</v>
      </c>
      <c r="G171" s="3">
        <v>0.10052083333333334</v>
      </c>
      <c r="H171" s="3" t="s">
        <v>4127</v>
      </c>
      <c r="I171">
        <v>2</v>
      </c>
      <c r="J171">
        <v>24</v>
      </c>
      <c r="K171">
        <v>45</v>
      </c>
      <c r="L171">
        <f t="shared" si="8"/>
        <v>8685</v>
      </c>
      <c r="M171">
        <f t="shared" si="10"/>
        <v>284.34081750143923</v>
      </c>
      <c r="N171" t="str">
        <f t="shared" si="11"/>
        <v/>
      </c>
      <c r="O171" s="15" t="str">
        <f t="shared" si="9"/>
        <v>insert into noskrien_reit (dalibnieks, rez,skriesim_db,sacensibas) values ('Siliņa Ineta',8685,'','Talsu pauguraines Stirnu buks – 19 km/Buks ');</v>
      </c>
    </row>
    <row r="172" spans="1:15">
      <c r="A172" s="4" t="s">
        <v>667</v>
      </c>
      <c r="B172" t="s">
        <v>4954</v>
      </c>
      <c r="C172" t="s">
        <v>5331</v>
      </c>
      <c r="D172" t="s">
        <v>5368</v>
      </c>
      <c r="F172" t="s">
        <v>5089</v>
      </c>
      <c r="G172" s="3">
        <v>0.10065972222222223</v>
      </c>
      <c r="H172" s="3" t="s">
        <v>4128</v>
      </c>
      <c r="I172">
        <v>2</v>
      </c>
      <c r="J172">
        <v>24</v>
      </c>
      <c r="K172">
        <v>57</v>
      </c>
      <c r="L172">
        <f t="shared" si="8"/>
        <v>8697</v>
      </c>
      <c r="M172">
        <f t="shared" si="10"/>
        <v>283.94848798436237</v>
      </c>
      <c r="N172" t="str">
        <f t="shared" si="11"/>
        <v/>
      </c>
      <c r="O172" s="15" t="str">
        <f t="shared" si="9"/>
        <v>insert into noskrien_reit (dalibnieks, rez,skriesim_db,sacensibas) values ('Korņenkova Līga',8697,'','Talsu pauguraines Stirnu buks – 19 km/Buks ');</v>
      </c>
    </row>
    <row r="173" spans="1:15">
      <c r="A173" s="4" t="s">
        <v>668</v>
      </c>
      <c r="B173" t="s">
        <v>6480</v>
      </c>
      <c r="C173" t="s">
        <v>6700</v>
      </c>
      <c r="D173" t="s">
        <v>5368</v>
      </c>
      <c r="F173" t="s">
        <v>5089</v>
      </c>
      <c r="G173" s="3">
        <v>0.10097222222222223</v>
      </c>
      <c r="H173" s="3" t="s">
        <v>4129</v>
      </c>
      <c r="I173">
        <v>2</v>
      </c>
      <c r="J173">
        <v>25</v>
      </c>
      <c r="K173">
        <v>24</v>
      </c>
      <c r="L173">
        <f t="shared" si="8"/>
        <v>8724</v>
      </c>
      <c r="M173">
        <f t="shared" si="10"/>
        <v>283.06969280146723</v>
      </c>
      <c r="N173" t="str">
        <f t="shared" si="11"/>
        <v/>
      </c>
      <c r="O173" s="15" t="str">
        <f t="shared" si="9"/>
        <v>insert into noskrien_reit (dalibnieks, rez,skriesim_db,sacensibas) values ('Nudiena Rigonda',8724,'','Talsu pauguraines Stirnu buks – 19 km/Buks ');</v>
      </c>
    </row>
    <row r="174" spans="1:15">
      <c r="A174" s="4" t="s">
        <v>669</v>
      </c>
      <c r="B174" t="s">
        <v>5073</v>
      </c>
      <c r="C174" t="s">
        <v>3791</v>
      </c>
      <c r="D174" t="s">
        <v>5368</v>
      </c>
      <c r="F174" t="s">
        <v>5283</v>
      </c>
      <c r="G174" s="3">
        <v>0.10115740740740742</v>
      </c>
      <c r="H174" s="3" t="s">
        <v>4130</v>
      </c>
      <c r="I174">
        <v>2</v>
      </c>
      <c r="J174">
        <v>25</v>
      </c>
      <c r="K174">
        <v>40</v>
      </c>
      <c r="L174">
        <f t="shared" si="8"/>
        <v>8740</v>
      </c>
      <c r="M174">
        <f t="shared" si="10"/>
        <v>282.55148741418759</v>
      </c>
      <c r="N174" t="str">
        <f t="shared" si="11"/>
        <v/>
      </c>
      <c r="O174" s="15" t="str">
        <f t="shared" si="9"/>
        <v>insert into noskrien_reit (dalibnieks, rez,skriesim_db,sacensibas) values ('Tāle Ieva',8740,'','Talsu pauguraines Stirnu buks – 19 km/Buks ');</v>
      </c>
    </row>
    <row r="175" spans="1:15">
      <c r="A175" s="4" t="s">
        <v>670</v>
      </c>
      <c r="B175" t="s">
        <v>5052</v>
      </c>
      <c r="C175" t="s">
        <v>4027</v>
      </c>
      <c r="D175" t="s">
        <v>5368</v>
      </c>
      <c r="F175" t="s">
        <v>5089</v>
      </c>
      <c r="G175" s="3">
        <v>0.10130787037037037</v>
      </c>
      <c r="H175" s="3" t="s">
        <v>6918</v>
      </c>
      <c r="I175">
        <v>2</v>
      </c>
      <c r="J175">
        <v>25</v>
      </c>
      <c r="K175">
        <v>53</v>
      </c>
      <c r="L175">
        <f t="shared" si="8"/>
        <v>8753</v>
      </c>
      <c r="M175">
        <f t="shared" si="10"/>
        <v>282.13184051182452</v>
      </c>
      <c r="N175" t="str">
        <f t="shared" si="11"/>
        <v/>
      </c>
      <c r="O175" s="15" t="str">
        <f t="shared" si="9"/>
        <v>insert into noskrien_reit (dalibnieks, rez,skriesim_db,sacensibas) values ('Antonova Rita',8753,'','Talsu pauguraines Stirnu buks – 19 km/Buks ');</v>
      </c>
    </row>
    <row r="176" spans="1:15">
      <c r="A176" s="4" t="s">
        <v>671</v>
      </c>
      <c r="B176" t="s">
        <v>4967</v>
      </c>
      <c r="C176" t="s">
        <v>4028</v>
      </c>
      <c r="D176" t="s">
        <v>5368</v>
      </c>
      <c r="E176" t="s">
        <v>5088</v>
      </c>
      <c r="F176" t="s">
        <v>5089</v>
      </c>
      <c r="G176" s="3">
        <v>0.10168981481481482</v>
      </c>
      <c r="H176" s="3" t="s">
        <v>4131</v>
      </c>
      <c r="I176">
        <v>2</v>
      </c>
      <c r="J176">
        <v>26</v>
      </c>
      <c r="K176">
        <v>26</v>
      </c>
      <c r="L176">
        <f t="shared" si="8"/>
        <v>8786</v>
      </c>
      <c r="M176">
        <f t="shared" si="10"/>
        <v>281.07216025495109</v>
      </c>
      <c r="N176" t="str">
        <f t="shared" si="11"/>
        <v>y</v>
      </c>
      <c r="O176" s="15" t="str">
        <f t="shared" si="9"/>
        <v>insert into noskrien_reit (dalibnieks, rez,skriesim_db,sacensibas) values ('Rone Linda',8786,'y','Talsu pauguraines Stirnu buks – 19 km/Buks ');</v>
      </c>
    </row>
    <row r="177" spans="1:15">
      <c r="A177" s="4" t="s">
        <v>672</v>
      </c>
      <c r="B177" t="s">
        <v>4958</v>
      </c>
      <c r="C177" t="s">
        <v>6569</v>
      </c>
      <c r="D177" t="s">
        <v>5355</v>
      </c>
      <c r="F177" t="s">
        <v>5089</v>
      </c>
      <c r="G177" s="3">
        <v>0.10172453703703704</v>
      </c>
      <c r="H177" s="3" t="s">
        <v>4132</v>
      </c>
      <c r="I177">
        <v>2</v>
      </c>
      <c r="J177">
        <v>26</v>
      </c>
      <c r="K177">
        <v>29</v>
      </c>
      <c r="L177">
        <f t="shared" si="8"/>
        <v>8789</v>
      </c>
      <c r="M177">
        <f t="shared" si="10"/>
        <v>280.97622027534419</v>
      </c>
      <c r="N177" t="str">
        <f t="shared" si="11"/>
        <v/>
      </c>
      <c r="O177" s="15" t="str">
        <f t="shared" si="9"/>
        <v>insert into noskrien_reit (dalibnieks, rez,skriesim_db,sacensibas) values ('Sviridovs Artūrs',8789,'','Talsu pauguraines Stirnu buks – 19 km/Buks ');</v>
      </c>
    </row>
    <row r="178" spans="1:15">
      <c r="A178" s="4" t="s">
        <v>673</v>
      </c>
      <c r="B178" t="s">
        <v>4945</v>
      </c>
      <c r="C178" t="s">
        <v>4029</v>
      </c>
      <c r="D178" t="s">
        <v>5379</v>
      </c>
      <c r="E178" t="s">
        <v>5381</v>
      </c>
      <c r="F178" t="s">
        <v>4004</v>
      </c>
      <c r="G178" s="3">
        <v>0.10206018518518518</v>
      </c>
      <c r="H178" s="3" t="s">
        <v>4133</v>
      </c>
      <c r="I178">
        <v>2</v>
      </c>
      <c r="J178">
        <v>26</v>
      </c>
      <c r="K178">
        <v>58</v>
      </c>
      <c r="L178">
        <f t="shared" si="8"/>
        <v>8818</v>
      </c>
      <c r="M178">
        <f t="shared" si="10"/>
        <v>280.05216602404175</v>
      </c>
      <c r="N178" t="str">
        <f t="shared" si="11"/>
        <v/>
      </c>
      <c r="O178" s="15" t="str">
        <f t="shared" si="9"/>
        <v>insert into noskrien_reit (dalibnieks, rez,skriesim_db,sacensibas) values ('Rezevska Dace',8818,'','Talsu pauguraines Stirnu buks – 19 km/Buks ');</v>
      </c>
    </row>
    <row r="179" spans="1:15">
      <c r="A179" s="4" t="s">
        <v>674</v>
      </c>
      <c r="B179" t="s">
        <v>4975</v>
      </c>
      <c r="C179" t="s">
        <v>3490</v>
      </c>
      <c r="D179" t="s">
        <v>5355</v>
      </c>
      <c r="F179" t="s">
        <v>5102</v>
      </c>
      <c r="G179" s="3">
        <v>0.10216435185185185</v>
      </c>
      <c r="H179" s="3" t="s">
        <v>4134</v>
      </c>
      <c r="I179">
        <v>2</v>
      </c>
      <c r="J179">
        <v>27</v>
      </c>
      <c r="K179">
        <v>7</v>
      </c>
      <c r="L179">
        <f t="shared" si="8"/>
        <v>8827</v>
      </c>
      <c r="M179">
        <f t="shared" si="10"/>
        <v>279.76662512744986</v>
      </c>
      <c r="N179" t="str">
        <f t="shared" si="11"/>
        <v/>
      </c>
      <c r="O179" s="15" t="str">
        <f t="shared" si="9"/>
        <v>insert into noskrien_reit (dalibnieks, rez,skriesim_db,sacensibas) values ('Butāns Jānis',8827,'','Talsu pauguraines Stirnu buks – 19 km/Buks ');</v>
      </c>
    </row>
    <row r="180" spans="1:15">
      <c r="A180" s="4" t="s">
        <v>675</v>
      </c>
      <c r="B180" t="s">
        <v>6332</v>
      </c>
      <c r="C180" t="s">
        <v>4030</v>
      </c>
      <c r="D180" t="s">
        <v>5355</v>
      </c>
      <c r="F180" t="s">
        <v>4031</v>
      </c>
      <c r="G180" s="3">
        <v>0.10234953703703703</v>
      </c>
      <c r="H180" s="3" t="s">
        <v>4135</v>
      </c>
      <c r="I180">
        <v>2</v>
      </c>
      <c r="J180">
        <v>27</v>
      </c>
      <c r="K180">
        <v>23</v>
      </c>
      <c r="L180">
        <f t="shared" si="8"/>
        <v>8843</v>
      </c>
      <c r="M180">
        <f t="shared" si="10"/>
        <v>279.26043198009728</v>
      </c>
      <c r="N180" t="str">
        <f t="shared" si="11"/>
        <v/>
      </c>
      <c r="O180" s="15" t="str">
        <f t="shared" si="9"/>
        <v>insert into noskrien_reit (dalibnieks, rez,skriesim_db,sacensibas) values ('Stolzenberger Christian',8843,'','Talsu pauguraines Stirnu buks – 19 km/Buks ');</v>
      </c>
    </row>
    <row r="181" spans="1:15">
      <c r="A181" s="4" t="s">
        <v>676</v>
      </c>
      <c r="B181" t="s">
        <v>6714</v>
      </c>
      <c r="C181" t="s">
        <v>6715</v>
      </c>
      <c r="D181" t="s">
        <v>5385</v>
      </c>
      <c r="E181" t="s">
        <v>5088</v>
      </c>
      <c r="F181" t="s">
        <v>5089</v>
      </c>
      <c r="G181" s="3">
        <v>0.10284722222222221</v>
      </c>
      <c r="H181" s="3" t="s">
        <v>6650</v>
      </c>
      <c r="I181">
        <v>2</v>
      </c>
      <c r="J181">
        <v>28</v>
      </c>
      <c r="K181">
        <v>6</v>
      </c>
      <c r="L181">
        <f t="shared" si="8"/>
        <v>8886</v>
      </c>
      <c r="M181">
        <f t="shared" si="10"/>
        <v>277.9090704478956</v>
      </c>
      <c r="N181" t="str">
        <f t="shared" si="11"/>
        <v>y</v>
      </c>
      <c r="O181" s="15" t="str">
        <f t="shared" si="9"/>
        <v>insert into noskrien_reit (dalibnieks, rez,skriesim_db,sacensibas) values ('Tihomirova Ļuba',8886,'y','Talsu pauguraines Stirnu buks – 19 km/Buks ');</v>
      </c>
    </row>
    <row r="182" spans="1:15">
      <c r="A182" s="4" t="s">
        <v>677</v>
      </c>
      <c r="B182" t="s">
        <v>5285</v>
      </c>
      <c r="C182" t="s">
        <v>6692</v>
      </c>
      <c r="D182" t="s">
        <v>5379</v>
      </c>
      <c r="E182" t="s">
        <v>5406</v>
      </c>
      <c r="F182" t="s">
        <v>5186</v>
      </c>
      <c r="G182" s="3">
        <v>0.10328703703703705</v>
      </c>
      <c r="H182" s="3" t="s">
        <v>4136</v>
      </c>
      <c r="I182">
        <v>2</v>
      </c>
      <c r="J182">
        <v>28</v>
      </c>
      <c r="K182">
        <v>44</v>
      </c>
      <c r="L182">
        <f t="shared" si="8"/>
        <v>8924</v>
      </c>
      <c r="M182">
        <f t="shared" si="10"/>
        <v>276.72568354997759</v>
      </c>
      <c r="N182" t="str">
        <f t="shared" si="11"/>
        <v/>
      </c>
      <c r="O182" s="15" t="str">
        <f t="shared" si="9"/>
        <v>insert into noskrien_reit (dalibnieks, rez,skriesim_db,sacensibas) values ('Rocēna Sandra',8924,'','Talsu pauguraines Stirnu buks – 19 km/Buks ');</v>
      </c>
    </row>
    <row r="183" spans="1:15">
      <c r="A183" s="4" t="s">
        <v>678</v>
      </c>
      <c r="B183" t="s">
        <v>6470</v>
      </c>
      <c r="C183" t="s">
        <v>5220</v>
      </c>
      <c r="D183" t="s">
        <v>5422</v>
      </c>
      <c r="E183" t="s">
        <v>5313</v>
      </c>
      <c r="F183" t="s">
        <v>5237</v>
      </c>
      <c r="G183" s="3">
        <v>0.10337962962962964</v>
      </c>
      <c r="H183" s="3" t="s">
        <v>4137</v>
      </c>
      <c r="I183">
        <v>2</v>
      </c>
      <c r="J183">
        <v>28</v>
      </c>
      <c r="K183">
        <v>52</v>
      </c>
      <c r="L183">
        <f t="shared" si="8"/>
        <v>8932</v>
      </c>
      <c r="M183">
        <f t="shared" si="10"/>
        <v>276.47783251231527</v>
      </c>
      <c r="N183" t="str">
        <f t="shared" si="11"/>
        <v/>
      </c>
      <c r="O183" s="15" t="str">
        <f t="shared" si="9"/>
        <v>insert into noskrien_reit (dalibnieks, rez,skriesim_db,sacensibas) values ('Štalte Indra',8932,'','Talsu pauguraines Stirnu buks – 19 km/Buks ');</v>
      </c>
    </row>
    <row r="184" spans="1:15">
      <c r="A184" s="4" t="s">
        <v>679</v>
      </c>
      <c r="B184" t="s">
        <v>5221</v>
      </c>
      <c r="C184" t="s">
        <v>6667</v>
      </c>
      <c r="D184" t="s">
        <v>5368</v>
      </c>
      <c r="F184" t="s">
        <v>5095</v>
      </c>
      <c r="G184" s="3">
        <v>0.10358796296296297</v>
      </c>
      <c r="H184" s="3" t="s">
        <v>4138</v>
      </c>
      <c r="I184">
        <v>2</v>
      </c>
      <c r="J184">
        <v>29</v>
      </c>
      <c r="K184">
        <v>10</v>
      </c>
      <c r="L184">
        <f t="shared" si="8"/>
        <v>8950</v>
      </c>
      <c r="M184">
        <f t="shared" si="10"/>
        <v>275.92178770949721</v>
      </c>
      <c r="N184" t="str">
        <f t="shared" si="11"/>
        <v/>
      </c>
      <c r="O184" s="15" t="str">
        <f t="shared" si="9"/>
        <v>insert into noskrien_reit (dalibnieks, rez,skriesim_db,sacensibas) values ('Cahrausa Ilze',8950,'','Talsu pauguraines Stirnu buks – 19 km/Buks ');</v>
      </c>
    </row>
    <row r="185" spans="1:15">
      <c r="A185" s="4" t="s">
        <v>680</v>
      </c>
      <c r="B185" t="s">
        <v>5002</v>
      </c>
      <c r="C185" t="s">
        <v>6197</v>
      </c>
      <c r="D185" t="s">
        <v>5355</v>
      </c>
      <c r="E185" t="s">
        <v>5431</v>
      </c>
      <c r="F185" t="s">
        <v>5089</v>
      </c>
      <c r="G185" s="3">
        <v>0.10366898148148147</v>
      </c>
      <c r="H185" s="3" t="s">
        <v>4139</v>
      </c>
      <c r="I185">
        <v>2</v>
      </c>
      <c r="J185">
        <v>29</v>
      </c>
      <c r="K185">
        <v>17</v>
      </c>
      <c r="L185">
        <f t="shared" si="8"/>
        <v>8957</v>
      </c>
      <c r="M185">
        <f t="shared" si="10"/>
        <v>275.70615161326339</v>
      </c>
      <c r="N185" t="str">
        <f t="shared" si="11"/>
        <v/>
      </c>
      <c r="O185" s="15" t="str">
        <f t="shared" si="9"/>
        <v>insert into noskrien_reit (dalibnieks, rez,skriesim_db,sacensibas) values ('Buraks Gints',8957,'','Talsu pauguraines Stirnu buks – 19 km/Buks ');</v>
      </c>
    </row>
    <row r="186" spans="1:15">
      <c r="A186" s="4" t="s">
        <v>681</v>
      </c>
      <c r="B186" t="s">
        <v>5219</v>
      </c>
      <c r="C186" t="s">
        <v>6541</v>
      </c>
      <c r="D186" t="s">
        <v>5368</v>
      </c>
      <c r="E186" t="s">
        <v>5222</v>
      </c>
      <c r="F186" t="s">
        <v>5089</v>
      </c>
      <c r="G186" s="3">
        <v>0.10504629629629629</v>
      </c>
      <c r="H186" s="3" t="s">
        <v>4140</v>
      </c>
      <c r="I186">
        <v>2</v>
      </c>
      <c r="J186">
        <v>31</v>
      </c>
      <c r="K186">
        <v>16</v>
      </c>
      <c r="L186">
        <f t="shared" si="8"/>
        <v>9076</v>
      </c>
      <c r="M186">
        <f t="shared" si="10"/>
        <v>272.09122961657118</v>
      </c>
      <c r="N186" t="str">
        <f t="shared" si="11"/>
        <v/>
      </c>
      <c r="O186" s="15" t="str">
        <f t="shared" si="9"/>
        <v>insert into noskrien_reit (dalibnieks, rez,skriesim_db,sacensibas) values ('Bikše Liene',9076,'','Talsu pauguraines Stirnu buks – 19 km/Buks ');</v>
      </c>
    </row>
    <row r="187" spans="1:15">
      <c r="A187" s="4" t="s">
        <v>682</v>
      </c>
      <c r="B187" t="s">
        <v>5578</v>
      </c>
      <c r="C187" t="s">
        <v>6548</v>
      </c>
      <c r="D187" t="s">
        <v>5385</v>
      </c>
      <c r="F187" t="s">
        <v>3802</v>
      </c>
      <c r="G187" s="3">
        <v>0.10504629629629629</v>
      </c>
      <c r="H187" s="3" t="s">
        <v>4140</v>
      </c>
      <c r="I187">
        <v>2</v>
      </c>
      <c r="J187">
        <v>31</v>
      </c>
      <c r="K187">
        <v>16</v>
      </c>
      <c r="L187">
        <f t="shared" si="8"/>
        <v>9076</v>
      </c>
      <c r="M187">
        <f t="shared" si="10"/>
        <v>272.09122961657118</v>
      </c>
      <c r="N187" t="str">
        <f t="shared" si="11"/>
        <v/>
      </c>
      <c r="O187" s="15" t="str">
        <f t="shared" si="9"/>
        <v>insert into noskrien_reit (dalibnieks, rez,skriesim_db,sacensibas) values ('Asere Līva',9076,'','Talsu pauguraines Stirnu buks – 19 km/Buks ');</v>
      </c>
    </row>
    <row r="188" spans="1:15">
      <c r="A188" s="4" t="s">
        <v>683</v>
      </c>
      <c r="B188" t="s">
        <v>5590</v>
      </c>
      <c r="C188" t="s">
        <v>5615</v>
      </c>
      <c r="D188" t="s">
        <v>5368</v>
      </c>
      <c r="F188" t="s">
        <v>5257</v>
      </c>
      <c r="G188" s="3">
        <v>0.10619212962962964</v>
      </c>
      <c r="H188" s="3" t="s">
        <v>4141</v>
      </c>
      <c r="I188">
        <v>2</v>
      </c>
      <c r="J188">
        <v>32</v>
      </c>
      <c r="K188">
        <v>55</v>
      </c>
      <c r="L188">
        <f t="shared" si="8"/>
        <v>9175</v>
      </c>
      <c r="M188">
        <f t="shared" si="10"/>
        <v>269.15531335149859</v>
      </c>
      <c r="N188" t="str">
        <f t="shared" si="11"/>
        <v/>
      </c>
      <c r="O188" s="15" t="str">
        <f t="shared" si="9"/>
        <v>insert into noskrien_reit (dalibnieks, rez,skriesim_db,sacensibas) values ('Ozola Evita',9175,'','Talsu pauguraines Stirnu buks – 19 km/Buks ');</v>
      </c>
    </row>
    <row r="189" spans="1:15">
      <c r="A189" s="4" t="s">
        <v>684</v>
      </c>
      <c r="B189" t="s">
        <v>5012</v>
      </c>
      <c r="C189" t="s">
        <v>5227</v>
      </c>
      <c r="D189" t="s">
        <v>5360</v>
      </c>
      <c r="E189" t="s">
        <v>5440</v>
      </c>
      <c r="F189" t="s">
        <v>3554</v>
      </c>
      <c r="G189" s="3">
        <v>0.10753472222222223</v>
      </c>
      <c r="H189" s="3" t="s">
        <v>4142</v>
      </c>
      <c r="I189">
        <v>2</v>
      </c>
      <c r="J189">
        <v>34</v>
      </c>
      <c r="K189">
        <v>51</v>
      </c>
      <c r="L189">
        <f t="shared" si="8"/>
        <v>9291</v>
      </c>
      <c r="M189">
        <f t="shared" si="10"/>
        <v>265.7948552362501</v>
      </c>
      <c r="N189" t="str">
        <f t="shared" si="11"/>
        <v/>
      </c>
      <c r="O189" s="15" t="str">
        <f t="shared" si="9"/>
        <v>insert into noskrien_reit (dalibnieks, rez,skriesim_db,sacensibas) values ('Laganovskis Dzintars',9291,'','Talsu pauguraines Stirnu buks – 19 km/Buks ');</v>
      </c>
    </row>
    <row r="190" spans="1:15">
      <c r="A190" s="4" t="s">
        <v>685</v>
      </c>
      <c r="B190" t="s">
        <v>5344</v>
      </c>
      <c r="C190" t="s">
        <v>5345</v>
      </c>
      <c r="D190" t="s">
        <v>5368</v>
      </c>
      <c r="F190" t="s">
        <v>5115</v>
      </c>
      <c r="G190" s="3">
        <v>0.10813657407407407</v>
      </c>
      <c r="H190" s="3" t="s">
        <v>4143</v>
      </c>
      <c r="I190">
        <v>2</v>
      </c>
      <c r="J190">
        <v>35</v>
      </c>
      <c r="K190">
        <v>43</v>
      </c>
      <c r="L190">
        <f t="shared" si="8"/>
        <v>9343</v>
      </c>
      <c r="M190">
        <f t="shared" si="10"/>
        <v>264.31553034357273</v>
      </c>
      <c r="N190" t="str">
        <f t="shared" si="11"/>
        <v/>
      </c>
      <c r="O190" s="15" t="str">
        <f t="shared" si="9"/>
        <v>insert into noskrien_reit (dalibnieks, rez,skriesim_db,sacensibas) values ('Misāne Randa',9343,'','Talsu pauguraines Stirnu buks – 19 km/Buks ');</v>
      </c>
    </row>
    <row r="191" spans="1:15">
      <c r="A191" s="4" t="s">
        <v>686</v>
      </c>
      <c r="B191" t="s">
        <v>4963</v>
      </c>
      <c r="C191" t="s">
        <v>5346</v>
      </c>
      <c r="D191" t="s">
        <v>5360</v>
      </c>
      <c r="F191" t="s">
        <v>5347</v>
      </c>
      <c r="G191" s="3">
        <v>0.10828703703703703</v>
      </c>
      <c r="H191" s="3" t="s">
        <v>4144</v>
      </c>
      <c r="I191">
        <v>2</v>
      </c>
      <c r="J191">
        <v>35</v>
      </c>
      <c r="K191">
        <v>56</v>
      </c>
      <c r="L191">
        <f t="shared" si="8"/>
        <v>9356</v>
      </c>
      <c r="M191">
        <f t="shared" si="10"/>
        <v>263.94826849080806</v>
      </c>
      <c r="N191" t="str">
        <f t="shared" si="11"/>
        <v/>
      </c>
      <c r="O191" s="15" t="str">
        <f t="shared" si="9"/>
        <v>insert into noskrien_reit (dalibnieks, rez,skriesim_db,sacensibas) values ('Žodziņš Aigars',9356,'','Talsu pauguraines Stirnu buks – 19 km/Buks ');</v>
      </c>
    </row>
    <row r="192" spans="1:15">
      <c r="A192" s="4" t="s">
        <v>687</v>
      </c>
      <c r="B192" t="s">
        <v>5008</v>
      </c>
      <c r="C192" t="s">
        <v>6462</v>
      </c>
      <c r="D192" t="s">
        <v>5360</v>
      </c>
      <c r="E192" t="s">
        <v>5647</v>
      </c>
      <c r="F192" t="s">
        <v>5089</v>
      </c>
      <c r="G192" s="3">
        <v>0.10934027777777777</v>
      </c>
      <c r="H192" s="3" t="s">
        <v>7064</v>
      </c>
      <c r="I192">
        <v>2</v>
      </c>
      <c r="J192">
        <v>37</v>
      </c>
      <c r="K192">
        <v>27</v>
      </c>
      <c r="L192">
        <f t="shared" si="8"/>
        <v>9447</v>
      </c>
      <c r="M192">
        <f t="shared" si="10"/>
        <v>261.40573727109137</v>
      </c>
      <c r="N192" t="str">
        <f t="shared" si="11"/>
        <v/>
      </c>
      <c r="O192" s="15" t="str">
        <f t="shared" si="9"/>
        <v>insert into noskrien_reit (dalibnieks, rez,skriesim_db,sacensibas) values ('Meļķerts Andris',9447,'','Talsu pauguraines Stirnu buks – 19 km/Buks ');</v>
      </c>
    </row>
    <row r="193" spans="1:15">
      <c r="A193" s="4" t="s">
        <v>688</v>
      </c>
      <c r="B193" t="s">
        <v>4954</v>
      </c>
      <c r="C193" t="s">
        <v>4032</v>
      </c>
      <c r="D193" t="s">
        <v>5368</v>
      </c>
      <c r="E193" t="s">
        <v>5647</v>
      </c>
      <c r="F193" t="s">
        <v>5089</v>
      </c>
      <c r="G193" s="3">
        <v>0.10935185185185185</v>
      </c>
      <c r="H193" s="3" t="s">
        <v>4145</v>
      </c>
      <c r="I193">
        <v>2</v>
      </c>
      <c r="J193">
        <v>37</v>
      </c>
      <c r="K193">
        <v>28</v>
      </c>
      <c r="L193">
        <f t="shared" si="8"/>
        <v>9448</v>
      </c>
      <c r="M193">
        <f t="shared" si="10"/>
        <v>261.37806943268413</v>
      </c>
      <c r="N193" t="str">
        <f t="shared" si="11"/>
        <v/>
      </c>
      <c r="O193" s="15" t="str">
        <f t="shared" si="9"/>
        <v>insert into noskrien_reit (dalibnieks, rez,skriesim_db,sacensibas) values ('Meļķerte Līga',9448,'','Talsu pauguraines Stirnu buks – 19 km/Buks ');</v>
      </c>
    </row>
    <row r="194" spans="1:15">
      <c r="A194" s="4" t="s">
        <v>689</v>
      </c>
      <c r="B194" t="s">
        <v>4945</v>
      </c>
      <c r="C194" t="s">
        <v>5542</v>
      </c>
      <c r="D194" t="s">
        <v>5368</v>
      </c>
      <c r="E194" t="s">
        <v>5483</v>
      </c>
      <c r="F194" t="s">
        <v>5089</v>
      </c>
      <c r="G194" s="3">
        <v>0.1095138888888889</v>
      </c>
      <c r="H194" s="3" t="s">
        <v>4146</v>
      </c>
      <c r="I194">
        <v>2</v>
      </c>
      <c r="J194">
        <v>37</v>
      </c>
      <c r="K194">
        <v>42</v>
      </c>
      <c r="L194">
        <f t="shared" ref="L194:L215" si="12">I194*3600+J194*60+K194</f>
        <v>9462</v>
      </c>
      <c r="M194">
        <f t="shared" si="10"/>
        <v>260.99133375607693</v>
      </c>
      <c r="N194" t="str">
        <f t="shared" si="11"/>
        <v/>
      </c>
      <c r="O194" s="15" t="str">
        <f t="shared" ref="O194:O215" si="13">CONCATENATE("insert into noskrien_reit (dalibnieks, rez,skriesim_db,sacensibas) values ('",C194," ",B194,"',",L194,",'",N194,"','",$O$1,"');")</f>
        <v>insert into noskrien_reit (dalibnieks, rez,skriesim_db,sacensibas) values ('Goško Dace',9462,'','Talsu pauguraines Stirnu buks – 19 km/Buks ');</v>
      </c>
    </row>
    <row r="195" spans="1:15">
      <c r="A195" s="4" t="s">
        <v>690</v>
      </c>
      <c r="B195" t="s">
        <v>5042</v>
      </c>
      <c r="C195" t="s">
        <v>6514</v>
      </c>
      <c r="D195" t="s">
        <v>5368</v>
      </c>
      <c r="E195" t="s">
        <v>5232</v>
      </c>
      <c r="F195" t="s">
        <v>5097</v>
      </c>
      <c r="G195" s="3">
        <v>0.11028935185185185</v>
      </c>
      <c r="H195" s="3" t="s">
        <v>6930</v>
      </c>
      <c r="I195">
        <v>2</v>
      </c>
      <c r="J195">
        <v>38</v>
      </c>
      <c r="K195">
        <v>49</v>
      </c>
      <c r="L195">
        <f t="shared" si="12"/>
        <v>9529</v>
      </c>
      <c r="M195">
        <f t="shared" ref="M195:M215" si="14">$L$2/L195*500</f>
        <v>259.15625983838811</v>
      </c>
      <c r="N195" t="str">
        <f t="shared" ref="N195:N215" si="15">IF(E195="vsk noskrien","y","")</f>
        <v/>
      </c>
      <c r="O195" s="15" t="str">
        <f t="shared" si="13"/>
        <v>insert into noskrien_reit (dalibnieks, rez,skriesim_db,sacensibas) values ('Andersone Aija',9529,'','Talsu pauguraines Stirnu buks – 19 km/Buks ');</v>
      </c>
    </row>
    <row r="196" spans="1:15">
      <c r="A196" s="4" t="s">
        <v>691</v>
      </c>
      <c r="B196" t="s">
        <v>6169</v>
      </c>
      <c r="C196" t="s">
        <v>6325</v>
      </c>
      <c r="D196" t="s">
        <v>5355</v>
      </c>
      <c r="F196" t="s">
        <v>5089</v>
      </c>
      <c r="G196" s="3">
        <v>0.11046296296296297</v>
      </c>
      <c r="H196" s="3" t="s">
        <v>4147</v>
      </c>
      <c r="I196">
        <v>2</v>
      </c>
      <c r="J196">
        <v>39</v>
      </c>
      <c r="K196">
        <v>4</v>
      </c>
      <c r="L196">
        <f t="shared" si="12"/>
        <v>9544</v>
      </c>
      <c r="M196">
        <f t="shared" si="14"/>
        <v>258.74895222129084</v>
      </c>
      <c r="N196" t="str">
        <f t="shared" si="15"/>
        <v/>
      </c>
      <c r="O196" s="15" t="str">
        <f t="shared" si="13"/>
        <v>insert into noskrien_reit (dalibnieks, rez,skriesim_db,sacensibas) values ('Romanovskis Uģis',9544,'','Talsu pauguraines Stirnu buks – 19 km/Buks ');</v>
      </c>
    </row>
    <row r="197" spans="1:15">
      <c r="A197" s="4" t="s">
        <v>692</v>
      </c>
      <c r="B197" t="s">
        <v>5078</v>
      </c>
      <c r="C197" t="s">
        <v>3785</v>
      </c>
      <c r="D197" t="s">
        <v>5355</v>
      </c>
      <c r="E197" t="s">
        <v>5434</v>
      </c>
      <c r="F197" t="s">
        <v>3547</v>
      </c>
      <c r="G197" s="3">
        <v>0.11072916666666667</v>
      </c>
      <c r="H197" s="3" t="s">
        <v>4148</v>
      </c>
      <c r="I197">
        <v>2</v>
      </c>
      <c r="J197">
        <v>39</v>
      </c>
      <c r="K197">
        <v>27</v>
      </c>
      <c r="L197">
        <f t="shared" si="12"/>
        <v>9567</v>
      </c>
      <c r="M197">
        <f t="shared" si="14"/>
        <v>258.12689453329153</v>
      </c>
      <c r="N197" t="str">
        <f t="shared" si="15"/>
        <v/>
      </c>
      <c r="O197" s="15" t="str">
        <f t="shared" si="13"/>
        <v>insert into noskrien_reit (dalibnieks, rez,skriesim_db,sacensibas) values ('Gruziņš Toms',9567,'','Talsu pauguraines Stirnu buks – 19 km/Buks ');</v>
      </c>
    </row>
    <row r="198" spans="1:15">
      <c r="A198" s="4" t="s">
        <v>693</v>
      </c>
      <c r="B198" t="s">
        <v>5337</v>
      </c>
      <c r="C198" t="s">
        <v>7234</v>
      </c>
      <c r="D198" t="s">
        <v>5368</v>
      </c>
      <c r="F198" t="s">
        <v>5089</v>
      </c>
      <c r="G198" s="3">
        <v>0.11142361111111111</v>
      </c>
      <c r="H198" s="3" t="s">
        <v>4149</v>
      </c>
      <c r="I198">
        <v>2</v>
      </c>
      <c r="J198">
        <v>40</v>
      </c>
      <c r="K198">
        <v>27</v>
      </c>
      <c r="L198">
        <f t="shared" si="12"/>
        <v>9627</v>
      </c>
      <c r="M198">
        <f t="shared" si="14"/>
        <v>256.51812610366676</v>
      </c>
      <c r="N198" t="str">
        <f t="shared" si="15"/>
        <v/>
      </c>
      <c r="O198" s="15" t="str">
        <f t="shared" si="13"/>
        <v>insert into noskrien_reit (dalibnieks, rez,skriesim_db,sacensibas) values ('Kutuzova Kristīne',9627,'','Talsu pauguraines Stirnu buks – 19 km/Buks ');</v>
      </c>
    </row>
    <row r="199" spans="1:15">
      <c r="A199" s="4" t="s">
        <v>694</v>
      </c>
      <c r="B199" t="s">
        <v>5337</v>
      </c>
      <c r="C199" t="s">
        <v>6199</v>
      </c>
      <c r="D199" t="s">
        <v>5385</v>
      </c>
      <c r="E199" t="s">
        <v>5426</v>
      </c>
      <c r="F199" t="s">
        <v>5089</v>
      </c>
      <c r="G199" s="3">
        <v>0.11143518518518519</v>
      </c>
      <c r="H199" s="3" t="s">
        <v>3960</v>
      </c>
      <c r="I199">
        <v>2</v>
      </c>
      <c r="J199">
        <v>40</v>
      </c>
      <c r="K199">
        <v>28</v>
      </c>
      <c r="L199">
        <f t="shared" si="12"/>
        <v>9628</v>
      </c>
      <c r="M199">
        <f t="shared" si="14"/>
        <v>256.4914831740756</v>
      </c>
      <c r="N199" t="str">
        <f t="shared" si="15"/>
        <v/>
      </c>
      <c r="O199" s="15" t="str">
        <f t="shared" si="13"/>
        <v>insert into noskrien_reit (dalibnieks, rez,skriesim_db,sacensibas) values ('Freimane Kristīne',9628,'','Talsu pauguraines Stirnu buks – 19 km/Buks ');</v>
      </c>
    </row>
    <row r="200" spans="1:15">
      <c r="A200" s="4" t="s">
        <v>695</v>
      </c>
      <c r="B200" t="s">
        <v>5300</v>
      </c>
      <c r="C200" t="s">
        <v>5521</v>
      </c>
      <c r="D200" t="s">
        <v>5368</v>
      </c>
      <c r="E200" t="s">
        <v>5998</v>
      </c>
      <c r="F200" t="s">
        <v>5089</v>
      </c>
      <c r="G200" s="3">
        <v>0.111875</v>
      </c>
      <c r="H200" s="3" t="s">
        <v>7079</v>
      </c>
      <c r="I200">
        <v>2</v>
      </c>
      <c r="J200">
        <v>41</v>
      </c>
      <c r="K200">
        <v>6</v>
      </c>
      <c r="L200">
        <f t="shared" si="12"/>
        <v>9666</v>
      </c>
      <c r="M200">
        <f t="shared" si="14"/>
        <v>255.48313676805296</v>
      </c>
      <c r="N200" t="str">
        <f t="shared" si="15"/>
        <v/>
      </c>
      <c r="O200" s="15" t="str">
        <f t="shared" si="13"/>
        <v>insert into noskrien_reit (dalibnieks, rez,skriesim_db,sacensibas) values ('Ābelīte Madara',9666,'','Talsu pauguraines Stirnu buks – 19 km/Buks ');</v>
      </c>
    </row>
    <row r="201" spans="1:15">
      <c r="A201" s="4" t="s">
        <v>696</v>
      </c>
      <c r="B201" t="s">
        <v>5294</v>
      </c>
      <c r="C201" t="s">
        <v>6528</v>
      </c>
      <c r="D201" t="s">
        <v>5368</v>
      </c>
      <c r="F201" t="s">
        <v>5186</v>
      </c>
      <c r="G201" s="3">
        <v>0.11238425925925927</v>
      </c>
      <c r="H201" s="3" t="s">
        <v>4150</v>
      </c>
      <c r="I201">
        <v>2</v>
      </c>
      <c r="J201">
        <v>41</v>
      </c>
      <c r="K201">
        <v>50</v>
      </c>
      <c r="L201">
        <f t="shared" si="12"/>
        <v>9710</v>
      </c>
      <c r="M201">
        <f t="shared" si="14"/>
        <v>254.3254376930999</v>
      </c>
      <c r="N201" t="str">
        <f t="shared" si="15"/>
        <v/>
      </c>
      <c r="O201" s="15" t="str">
        <f t="shared" si="13"/>
        <v>insert into noskrien_reit (dalibnieks, rez,skriesim_db,sacensibas) values ('Vanaga Zane',9710,'','Talsu pauguraines Stirnu buks – 19 km/Buks ');</v>
      </c>
    </row>
    <row r="202" spans="1:15">
      <c r="A202" s="4" t="s">
        <v>697</v>
      </c>
      <c r="B202" t="s">
        <v>6721</v>
      </c>
      <c r="C202" t="s">
        <v>6722</v>
      </c>
      <c r="D202" t="s">
        <v>5422</v>
      </c>
      <c r="F202" t="s">
        <v>5115</v>
      </c>
      <c r="G202" s="3">
        <v>0.11274305555555557</v>
      </c>
      <c r="H202" s="3" t="s">
        <v>4151</v>
      </c>
      <c r="I202">
        <v>2</v>
      </c>
      <c r="J202">
        <v>42</v>
      </c>
      <c r="K202">
        <v>21</v>
      </c>
      <c r="L202">
        <f t="shared" si="12"/>
        <v>9741</v>
      </c>
      <c r="M202">
        <f t="shared" si="14"/>
        <v>253.51606611230881</v>
      </c>
      <c r="N202" t="str">
        <f t="shared" si="15"/>
        <v/>
      </c>
      <c r="O202" s="15" t="str">
        <f t="shared" si="13"/>
        <v>insert into noskrien_reit (dalibnieks, rez,skriesim_db,sacensibas) values ('Ķerve Gaida',9741,'','Talsu pauguraines Stirnu buks – 19 km/Buks ');</v>
      </c>
    </row>
    <row r="203" spans="1:15">
      <c r="A203" s="4" t="s">
        <v>698</v>
      </c>
      <c r="B203" t="s">
        <v>5256</v>
      </c>
      <c r="C203" t="s">
        <v>6565</v>
      </c>
      <c r="D203" t="s">
        <v>5368</v>
      </c>
      <c r="F203" t="s">
        <v>5089</v>
      </c>
      <c r="G203" s="3">
        <v>0.1135648148148148</v>
      </c>
      <c r="H203" s="3" t="s">
        <v>4152</v>
      </c>
      <c r="I203">
        <v>2</v>
      </c>
      <c r="J203">
        <v>43</v>
      </c>
      <c r="K203">
        <v>32</v>
      </c>
      <c r="L203">
        <f t="shared" si="12"/>
        <v>9812</v>
      </c>
      <c r="M203">
        <f t="shared" si="14"/>
        <v>251.68161434977577</v>
      </c>
      <c r="N203" t="str">
        <f t="shared" si="15"/>
        <v/>
      </c>
      <c r="O203" s="15" t="str">
        <f t="shared" si="13"/>
        <v>insert into noskrien_reit (dalibnieks, rez,skriesim_db,sacensibas) values ('Tinkusa Santa',9812,'','Talsu pauguraines Stirnu buks – 19 km/Buks ');</v>
      </c>
    </row>
    <row r="204" spans="1:15">
      <c r="A204" s="4" t="s">
        <v>699</v>
      </c>
      <c r="B204" t="s">
        <v>5221</v>
      </c>
      <c r="C204" t="s">
        <v>6967</v>
      </c>
      <c r="D204" t="s">
        <v>5379</v>
      </c>
      <c r="F204" t="s">
        <v>3806</v>
      </c>
      <c r="G204" s="3">
        <v>0.11527777777777777</v>
      </c>
      <c r="H204" s="3" t="s">
        <v>4153</v>
      </c>
      <c r="I204">
        <v>2</v>
      </c>
      <c r="J204">
        <v>46</v>
      </c>
      <c r="K204">
        <v>0</v>
      </c>
      <c r="L204">
        <f t="shared" si="12"/>
        <v>9960</v>
      </c>
      <c r="M204">
        <f t="shared" si="14"/>
        <v>247.94176706827309</v>
      </c>
      <c r="N204" t="str">
        <f t="shared" si="15"/>
        <v/>
      </c>
      <c r="O204" s="15" t="str">
        <f t="shared" si="13"/>
        <v>insert into noskrien_reit (dalibnieks, rez,skriesim_db,sacensibas) values ('Tereško Ilze',9960,'','Talsu pauguraines Stirnu buks – 19 km/Buks ');</v>
      </c>
    </row>
    <row r="205" spans="1:15">
      <c r="A205" s="4" t="s">
        <v>700</v>
      </c>
      <c r="B205" t="s">
        <v>5337</v>
      </c>
      <c r="C205" t="s">
        <v>6542</v>
      </c>
      <c r="D205" t="s">
        <v>5385</v>
      </c>
      <c r="E205" t="s">
        <v>5416</v>
      </c>
      <c r="F205" t="s">
        <v>5089</v>
      </c>
      <c r="G205" s="3">
        <v>0.11533564814814816</v>
      </c>
      <c r="H205" s="3" t="s">
        <v>7093</v>
      </c>
      <c r="I205">
        <v>2</v>
      </c>
      <c r="J205">
        <v>46</v>
      </c>
      <c r="K205">
        <v>5</v>
      </c>
      <c r="L205">
        <f t="shared" si="12"/>
        <v>9965</v>
      </c>
      <c r="M205">
        <f t="shared" si="14"/>
        <v>247.81736076266932</v>
      </c>
      <c r="N205" t="str">
        <f t="shared" si="15"/>
        <v/>
      </c>
      <c r="O205" s="15" t="str">
        <f t="shared" si="13"/>
        <v>insert into noskrien_reit (dalibnieks, rez,skriesim_db,sacensibas) values ('Ketova Kristīne',9965,'','Talsu pauguraines Stirnu buks – 19 km/Buks ');</v>
      </c>
    </row>
    <row r="206" spans="1:15">
      <c r="A206" s="4" t="s">
        <v>701</v>
      </c>
      <c r="B206" t="s">
        <v>5285</v>
      </c>
      <c r="C206" t="s">
        <v>6567</v>
      </c>
      <c r="D206" t="s">
        <v>5368</v>
      </c>
      <c r="F206" t="s">
        <v>5089</v>
      </c>
      <c r="G206" s="3">
        <v>0.1154513888888889</v>
      </c>
      <c r="H206" s="3" t="s">
        <v>4154</v>
      </c>
      <c r="I206">
        <v>2</v>
      </c>
      <c r="J206">
        <v>46</v>
      </c>
      <c r="K206">
        <v>15</v>
      </c>
      <c r="L206">
        <f t="shared" si="12"/>
        <v>9975</v>
      </c>
      <c r="M206">
        <f t="shared" si="14"/>
        <v>247.5689223057644</v>
      </c>
      <c r="N206" t="str">
        <f t="shared" si="15"/>
        <v/>
      </c>
      <c r="O206" s="15" t="str">
        <f t="shared" si="13"/>
        <v>insert into noskrien_reit (dalibnieks, rez,skriesim_db,sacensibas) values ('Segliņa Sandra',9975,'','Talsu pauguraines Stirnu buks – 19 km/Buks ');</v>
      </c>
    </row>
    <row r="207" spans="1:15">
      <c r="A207" s="4" t="s">
        <v>702</v>
      </c>
      <c r="B207" t="s">
        <v>5076</v>
      </c>
      <c r="C207" t="s">
        <v>5022</v>
      </c>
      <c r="D207" t="s">
        <v>5422</v>
      </c>
      <c r="E207" t="s">
        <v>5088</v>
      </c>
      <c r="F207" t="s">
        <v>5089</v>
      </c>
      <c r="G207" s="3">
        <v>0.11703703703703704</v>
      </c>
      <c r="H207" s="3" t="s">
        <v>4155</v>
      </c>
      <c r="I207">
        <v>2</v>
      </c>
      <c r="J207">
        <v>48</v>
      </c>
      <c r="K207">
        <v>32</v>
      </c>
      <c r="L207">
        <f t="shared" si="12"/>
        <v>10112</v>
      </c>
      <c r="M207">
        <f t="shared" si="14"/>
        <v>244.21479430379748</v>
      </c>
      <c r="N207" t="str">
        <f t="shared" si="15"/>
        <v>y</v>
      </c>
      <c r="O207" s="15" t="str">
        <f t="shared" si="13"/>
        <v>insert into noskrien_reit (dalibnieks, rez,skriesim_db,sacensibas) values ('Amoliņa Inta',10112,'y','Talsu pauguraines Stirnu buks – 19 km/Buks ');</v>
      </c>
    </row>
    <row r="208" spans="1:15">
      <c r="A208" s="4" t="s">
        <v>703</v>
      </c>
      <c r="B208" t="s">
        <v>5614</v>
      </c>
      <c r="C208" t="s">
        <v>6701</v>
      </c>
      <c r="D208" t="s">
        <v>5368</v>
      </c>
      <c r="E208" t="s">
        <v>5418</v>
      </c>
      <c r="F208" t="s">
        <v>5089</v>
      </c>
      <c r="G208" s="3">
        <v>0.11717592592592592</v>
      </c>
      <c r="H208" s="3" t="s">
        <v>4156</v>
      </c>
      <c r="I208">
        <v>2</v>
      </c>
      <c r="J208">
        <v>48</v>
      </c>
      <c r="K208">
        <v>44</v>
      </c>
      <c r="L208">
        <f t="shared" si="12"/>
        <v>10124</v>
      </c>
      <c r="M208">
        <f t="shared" si="14"/>
        <v>243.92532595811934</v>
      </c>
      <c r="N208" t="str">
        <f t="shared" si="15"/>
        <v/>
      </c>
      <c r="O208" s="15" t="str">
        <f t="shared" si="13"/>
        <v>insert into noskrien_reit (dalibnieks, rez,skriesim_db,sacensibas) values ('Viška Māra',10124,'','Talsu pauguraines Stirnu buks – 19 km/Buks ');</v>
      </c>
    </row>
    <row r="209" spans="1:15">
      <c r="A209" s="4" t="s">
        <v>704</v>
      </c>
      <c r="B209" t="s">
        <v>6724</v>
      </c>
      <c r="C209" t="s">
        <v>6547</v>
      </c>
      <c r="D209" t="s">
        <v>5422</v>
      </c>
      <c r="E209" t="s">
        <v>5438</v>
      </c>
      <c r="F209" t="s">
        <v>5095</v>
      </c>
      <c r="G209" s="3">
        <v>0.11730324074074074</v>
      </c>
      <c r="H209" s="3" t="s">
        <v>3570</v>
      </c>
      <c r="I209">
        <v>2</v>
      </c>
      <c r="J209">
        <v>48</v>
      </c>
      <c r="K209">
        <v>55</v>
      </c>
      <c r="L209">
        <f t="shared" si="12"/>
        <v>10135</v>
      </c>
      <c r="M209">
        <f t="shared" si="14"/>
        <v>243.6605821410952</v>
      </c>
      <c r="N209" t="str">
        <f t="shared" si="15"/>
        <v/>
      </c>
      <c r="O209" s="15" t="str">
        <f t="shared" si="13"/>
        <v>insert into noskrien_reit (dalibnieks, rez,skriesim_db,sacensibas) values ('Ločmele Benita',10135,'','Talsu pauguraines Stirnu buks – 19 km/Buks ');</v>
      </c>
    </row>
    <row r="210" spans="1:15">
      <c r="A210" s="4" t="s">
        <v>705</v>
      </c>
      <c r="B210" t="s">
        <v>5574</v>
      </c>
      <c r="C210" t="s">
        <v>6570</v>
      </c>
      <c r="D210" t="s">
        <v>5368</v>
      </c>
      <c r="F210" t="s">
        <v>5089</v>
      </c>
      <c r="G210" s="3">
        <v>0.11907407407407407</v>
      </c>
      <c r="H210" s="3" t="s">
        <v>4157</v>
      </c>
      <c r="I210">
        <v>2</v>
      </c>
      <c r="J210">
        <v>51</v>
      </c>
      <c r="K210">
        <v>28</v>
      </c>
      <c r="L210">
        <f t="shared" si="12"/>
        <v>10288</v>
      </c>
      <c r="M210">
        <f t="shared" si="14"/>
        <v>240.03693623639191</v>
      </c>
      <c r="N210" t="str">
        <f t="shared" si="15"/>
        <v/>
      </c>
      <c r="O210" s="15" t="str">
        <f t="shared" si="13"/>
        <v>insert into noskrien_reit (dalibnieks, rez,skriesim_db,sacensibas) values ('Lukševica Antra',10288,'','Talsu pauguraines Stirnu buks – 19 km/Buks ');</v>
      </c>
    </row>
    <row r="211" spans="1:15">
      <c r="A211" s="4" t="s">
        <v>706</v>
      </c>
      <c r="B211" t="s">
        <v>5039</v>
      </c>
      <c r="C211" t="s">
        <v>6573</v>
      </c>
      <c r="D211" t="s">
        <v>5368</v>
      </c>
      <c r="E211" t="s">
        <v>4025</v>
      </c>
      <c r="F211" t="s">
        <v>5087</v>
      </c>
      <c r="G211" s="3">
        <v>0.11927083333333333</v>
      </c>
      <c r="H211" s="3" t="s">
        <v>4158</v>
      </c>
      <c r="I211">
        <v>2</v>
      </c>
      <c r="J211">
        <v>51</v>
      </c>
      <c r="K211">
        <v>45</v>
      </c>
      <c r="L211">
        <f t="shared" si="12"/>
        <v>10305</v>
      </c>
      <c r="M211">
        <f t="shared" si="14"/>
        <v>239.6409509946628</v>
      </c>
      <c r="N211" t="str">
        <f t="shared" si="15"/>
        <v/>
      </c>
      <c r="O211" s="15" t="str">
        <f t="shared" si="13"/>
        <v>insert into noskrien_reit (dalibnieks, rez,skriesim_db,sacensibas) values ('Uzija Lauma',10305,'','Talsu pauguraines Stirnu buks – 19 km/Buks ');</v>
      </c>
    </row>
    <row r="212" spans="1:15">
      <c r="A212" s="4" t="s">
        <v>707</v>
      </c>
      <c r="B212" t="s">
        <v>6442</v>
      </c>
      <c r="C212" t="s">
        <v>6282</v>
      </c>
      <c r="D212" t="s">
        <v>5385</v>
      </c>
      <c r="F212" t="s">
        <v>5089</v>
      </c>
      <c r="G212" s="3">
        <v>0.11943287037037037</v>
      </c>
      <c r="H212" s="3" t="s">
        <v>4159</v>
      </c>
      <c r="I212">
        <v>2</v>
      </c>
      <c r="J212">
        <v>51</v>
      </c>
      <c r="K212">
        <v>59</v>
      </c>
      <c r="L212">
        <f t="shared" si="12"/>
        <v>10319</v>
      </c>
      <c r="M212">
        <f t="shared" si="14"/>
        <v>239.31582517685823</v>
      </c>
      <c r="N212" t="str">
        <f t="shared" si="15"/>
        <v/>
      </c>
      <c r="O212" s="15" t="str">
        <f t="shared" si="13"/>
        <v>insert into noskrien_reit (dalibnieks, rez,skriesim_db,sacensibas) values ('Zariņa Agita',10319,'','Talsu pauguraines Stirnu buks – 19 km/Buks ');</v>
      </c>
    </row>
    <row r="213" spans="1:15">
      <c r="A213" s="4" t="s">
        <v>708</v>
      </c>
      <c r="B213" t="s">
        <v>4954</v>
      </c>
      <c r="C213" t="s">
        <v>6566</v>
      </c>
      <c r="D213" t="s">
        <v>5379</v>
      </c>
      <c r="F213" t="s">
        <v>5576</v>
      </c>
      <c r="G213" s="3">
        <v>0.1348263888888889</v>
      </c>
      <c r="H213" s="3" t="s">
        <v>4160</v>
      </c>
      <c r="I213">
        <v>3</v>
      </c>
      <c r="J213">
        <v>14</v>
      </c>
      <c r="K213">
        <v>9</v>
      </c>
      <c r="L213">
        <f t="shared" si="12"/>
        <v>11649</v>
      </c>
      <c r="M213">
        <f t="shared" si="14"/>
        <v>211.99244570349387</v>
      </c>
      <c r="N213" t="str">
        <f t="shared" si="15"/>
        <v/>
      </c>
      <c r="O213" s="15" t="str">
        <f t="shared" si="13"/>
        <v>insert into noskrien_reit (dalibnieks, rez,skriesim_db,sacensibas) values ('Laganovska Līga',11649,'','Talsu pauguraines Stirnu buks – 19 km/Buks ');</v>
      </c>
    </row>
    <row r="214" spans="1:15">
      <c r="A214" s="4" t="s">
        <v>709</v>
      </c>
      <c r="B214" t="s">
        <v>4033</v>
      </c>
      <c r="C214" t="s">
        <v>4034</v>
      </c>
      <c r="D214" t="s">
        <v>5368</v>
      </c>
      <c r="F214" t="s">
        <v>4035</v>
      </c>
      <c r="G214" s="3">
        <v>0.14203703703703704</v>
      </c>
      <c r="H214" s="3" t="s">
        <v>4161</v>
      </c>
      <c r="I214">
        <v>3</v>
      </c>
      <c r="J214">
        <v>24</v>
      </c>
      <c r="K214">
        <v>32</v>
      </c>
      <c r="L214">
        <f t="shared" si="12"/>
        <v>12272</v>
      </c>
      <c r="M214">
        <f t="shared" si="14"/>
        <v>201.23044328552803</v>
      </c>
      <c r="N214" t="str">
        <f t="shared" si="15"/>
        <v/>
      </c>
      <c r="O214" s="15" t="str">
        <f t="shared" si="13"/>
        <v>insert into noskrien_reit (dalibnieks, rez,skriesim_db,sacensibas) values ('Moreira Thaysa-De-Melo-Assump??o',12272,'','Talsu pauguraines Stirnu buks – 19 km/Buks ');</v>
      </c>
    </row>
    <row r="215" spans="1:15">
      <c r="A215" s="4" t="s">
        <v>710</v>
      </c>
      <c r="B215" t="s">
        <v>5042</v>
      </c>
      <c r="C215" t="s">
        <v>6581</v>
      </c>
      <c r="D215" t="s">
        <v>5379</v>
      </c>
      <c r="F215" t="s">
        <v>5089</v>
      </c>
      <c r="G215" s="3">
        <v>0.15574074074074074</v>
      </c>
      <c r="H215" s="3" t="s">
        <v>4162</v>
      </c>
      <c r="I215">
        <v>3</v>
      </c>
      <c r="J215">
        <v>44</v>
      </c>
      <c r="K215">
        <v>16</v>
      </c>
      <c r="L215">
        <f t="shared" si="12"/>
        <v>13456</v>
      </c>
      <c r="M215">
        <f t="shared" si="14"/>
        <v>183.52407847800237</v>
      </c>
      <c r="N215" t="str">
        <f t="shared" si="15"/>
        <v/>
      </c>
      <c r="O215" s="15" t="str">
        <f t="shared" si="13"/>
        <v>insert into noskrien_reit (dalibnieks, rez,skriesim_db,sacensibas) values ('Orniņa Aija',13456,'','Talsu pauguraines Stirnu buks – 19 km/Buks ');</v>
      </c>
    </row>
  </sheetData>
  <autoFilter ref="A1:O215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68"/>
  <sheetViews>
    <sheetView tabSelected="1" workbookViewId="0">
      <pane xSplit="9" ySplit="1" topLeftCell="J2" activePane="bottomRight" state="frozen"/>
      <selection pane="topRight" activeCell="E1" sqref="E1"/>
      <selection pane="bottomLeft" activeCell="A2" sqref="A2"/>
      <selection pane="bottomRight" activeCell="R2" sqref="R2"/>
    </sheetView>
  </sheetViews>
  <sheetFormatPr defaultRowHeight="12.75"/>
  <cols>
    <col min="1" max="1" width="5.28515625" bestFit="1" customWidth="1"/>
    <col min="2" max="2" width="4.85546875" bestFit="1" customWidth="1"/>
    <col min="3" max="3" width="11.28515625" customWidth="1"/>
    <col min="4" max="4" width="11.42578125" customWidth="1"/>
    <col min="5" max="5" width="13" customWidth="1"/>
    <col min="6" max="7" width="6.140625" customWidth="1"/>
    <col min="8" max="8" width="5.5703125" customWidth="1"/>
    <col min="9" max="9" width="7.140625" style="9" customWidth="1"/>
    <col min="10" max="11" width="4.42578125" style="18" customWidth="1"/>
    <col min="12" max="13" width="4.42578125" style="20" customWidth="1"/>
    <col min="14" max="15" width="4.42578125" style="18" customWidth="1"/>
    <col min="16" max="17" width="4.42578125" style="20" customWidth="1"/>
  </cols>
  <sheetData>
    <row r="1" spans="1:19">
      <c r="A1" s="4" t="s">
        <v>4163</v>
      </c>
      <c r="B1" s="4" t="s">
        <v>3487</v>
      </c>
      <c r="C1" t="s">
        <v>6584</v>
      </c>
      <c r="D1" t="s">
        <v>6585</v>
      </c>
      <c r="E1" t="s">
        <v>6586</v>
      </c>
      <c r="F1" s="4" t="s">
        <v>5081</v>
      </c>
      <c r="G1" s="4" t="s">
        <v>5081</v>
      </c>
      <c r="H1" s="4" t="s">
        <v>3714</v>
      </c>
      <c r="I1" s="8" t="s">
        <v>3028</v>
      </c>
      <c r="J1" s="17" t="s">
        <v>4164</v>
      </c>
      <c r="K1" s="17" t="s">
        <v>4165</v>
      </c>
      <c r="L1" s="19" t="s">
        <v>4166</v>
      </c>
      <c r="M1" s="19" t="s">
        <v>4167</v>
      </c>
      <c r="N1" s="17" t="s">
        <v>3301</v>
      </c>
      <c r="O1" s="17" t="s">
        <v>4168</v>
      </c>
      <c r="P1" s="19" t="s">
        <v>4169</v>
      </c>
      <c r="Q1" s="19" t="s">
        <v>4170</v>
      </c>
    </row>
    <row r="2" spans="1:19">
      <c r="A2" s="4" t="s">
        <v>711</v>
      </c>
      <c r="B2" s="4" t="s">
        <v>1852</v>
      </c>
      <c r="C2" s="10" t="s">
        <v>4174</v>
      </c>
      <c r="D2" t="s">
        <v>5145</v>
      </c>
      <c r="E2" t="s">
        <v>5146</v>
      </c>
      <c r="F2" t="s">
        <v>5444</v>
      </c>
      <c r="G2" s="4" t="s">
        <v>1576</v>
      </c>
      <c r="H2">
        <f t="shared" ref="H2:H65" si="0">COUNT(J2:S2)</f>
        <v>4</v>
      </c>
      <c r="I2" s="9">
        <f t="shared" ref="I2:I65" si="1">SUM(J2:T2)</f>
        <v>2087.1803939754482</v>
      </c>
      <c r="J2" s="17">
        <v>261.66203274637007</v>
      </c>
      <c r="K2" s="17"/>
      <c r="L2" s="19">
        <v>630</v>
      </c>
      <c r="M2" s="19"/>
      <c r="N2" s="17">
        <v>455.51836122907821</v>
      </c>
      <c r="O2" s="17"/>
      <c r="P2" s="19">
        <v>740</v>
      </c>
      <c r="Q2" s="19"/>
      <c r="S2" s="4"/>
    </row>
    <row r="3" spans="1:19">
      <c r="A3" s="4" t="s">
        <v>712</v>
      </c>
      <c r="B3" s="4" t="s">
        <v>1853</v>
      </c>
      <c r="C3" s="10" t="s">
        <v>4172</v>
      </c>
      <c r="D3" t="s">
        <v>4936</v>
      </c>
      <c r="E3" t="s">
        <v>5148</v>
      </c>
      <c r="F3" t="s">
        <v>5444</v>
      </c>
      <c r="G3" s="4" t="s">
        <v>1576</v>
      </c>
      <c r="H3">
        <f t="shared" si="0"/>
        <v>4</v>
      </c>
      <c r="I3" s="9">
        <f t="shared" si="1"/>
        <v>2058.9362055538504</v>
      </c>
      <c r="J3" s="17">
        <v>266.39408712061646</v>
      </c>
      <c r="K3" s="17"/>
      <c r="L3" s="19">
        <v>619.78110110896375</v>
      </c>
      <c r="M3" s="19"/>
      <c r="N3" s="17">
        <v>440.76383853033599</v>
      </c>
      <c r="O3" s="17"/>
      <c r="P3" s="19">
        <v>731.99717879393438</v>
      </c>
      <c r="Q3" s="19"/>
      <c r="S3" s="4"/>
    </row>
    <row r="4" spans="1:19">
      <c r="A4" s="4" t="s">
        <v>713</v>
      </c>
      <c r="B4" s="4" t="s">
        <v>1854</v>
      </c>
      <c r="C4" s="10" t="s">
        <v>4175</v>
      </c>
      <c r="D4" t="s">
        <v>5002</v>
      </c>
      <c r="E4" t="s">
        <v>5236</v>
      </c>
      <c r="F4" t="s">
        <v>5444</v>
      </c>
      <c r="G4" s="4" t="s">
        <v>1576</v>
      </c>
      <c r="H4">
        <f t="shared" si="0"/>
        <v>4</v>
      </c>
      <c r="I4" s="9">
        <f t="shared" si="1"/>
        <v>2018.4148022915851</v>
      </c>
      <c r="J4" s="17">
        <v>257.25132877752469</v>
      </c>
      <c r="K4" s="17"/>
      <c r="L4" s="19">
        <v>608.04971530417492</v>
      </c>
      <c r="M4" s="19"/>
      <c r="N4" s="17">
        <v>435.29243256147055</v>
      </c>
      <c r="O4" s="17"/>
      <c r="P4" s="19">
        <v>717.82132564841504</v>
      </c>
      <c r="Q4" s="19"/>
      <c r="S4" s="4"/>
    </row>
    <row r="5" spans="1:19">
      <c r="A5" s="4" t="s">
        <v>714</v>
      </c>
      <c r="B5" s="4" t="s">
        <v>1855</v>
      </c>
      <c r="C5" s="10" t="s">
        <v>4194</v>
      </c>
      <c r="D5" t="s">
        <v>4969</v>
      </c>
      <c r="E5" t="s">
        <v>5496</v>
      </c>
      <c r="F5" t="s">
        <v>5444</v>
      </c>
      <c r="G5" s="4" t="s">
        <v>1576</v>
      </c>
      <c r="H5">
        <f t="shared" si="0"/>
        <v>4</v>
      </c>
      <c r="I5" s="9">
        <f t="shared" si="1"/>
        <v>1864.8555831677504</v>
      </c>
      <c r="J5" s="17">
        <v>214.34898139946856</v>
      </c>
      <c r="K5" s="17"/>
      <c r="L5" s="19">
        <v>570.10517687397476</v>
      </c>
      <c r="M5" s="19"/>
      <c r="N5" s="17">
        <v>402.65871701446395</v>
      </c>
      <c r="O5" s="17"/>
      <c r="P5" s="19">
        <v>677.74270787984335</v>
      </c>
      <c r="Q5" s="19"/>
      <c r="S5" s="4"/>
    </row>
    <row r="6" spans="1:19">
      <c r="A6" s="4" t="s">
        <v>715</v>
      </c>
      <c r="B6" s="4" t="s">
        <v>1856</v>
      </c>
      <c r="C6" s="10" t="s">
        <v>4178</v>
      </c>
      <c r="D6" t="s">
        <v>4969</v>
      </c>
      <c r="E6" t="s">
        <v>4982</v>
      </c>
      <c r="F6" t="s">
        <v>5444</v>
      </c>
      <c r="G6" s="4" t="s">
        <v>1576</v>
      </c>
      <c r="H6">
        <f t="shared" si="0"/>
        <v>4</v>
      </c>
      <c r="I6" s="9">
        <f t="shared" si="1"/>
        <v>1814.925476820466</v>
      </c>
      <c r="J6" s="17">
        <v>234.36635307138906</v>
      </c>
      <c r="K6" s="17"/>
      <c r="L6" s="19">
        <v>565.80141148054486</v>
      </c>
      <c r="M6" s="19"/>
      <c r="N6" s="17">
        <v>387.59485598894679</v>
      </c>
      <c r="O6" s="17"/>
      <c r="P6" s="19">
        <v>627.16285627958507</v>
      </c>
      <c r="Q6" s="19"/>
      <c r="S6" s="4"/>
    </row>
    <row r="7" spans="1:19">
      <c r="A7" s="4" t="s">
        <v>716</v>
      </c>
      <c r="B7" s="4" t="s">
        <v>1857</v>
      </c>
      <c r="C7" s="10" t="s">
        <v>4189</v>
      </c>
      <c r="D7" t="s">
        <v>4936</v>
      </c>
      <c r="E7" t="s">
        <v>6212</v>
      </c>
      <c r="F7" t="s">
        <v>5444</v>
      </c>
      <c r="G7" s="4" t="s">
        <v>1576</v>
      </c>
      <c r="H7">
        <f t="shared" si="0"/>
        <v>4</v>
      </c>
      <c r="I7" s="9">
        <f t="shared" si="1"/>
        <v>1749.1548560935125</v>
      </c>
      <c r="J7" s="17">
        <v>219.3448141913764</v>
      </c>
      <c r="K7" s="17"/>
      <c r="L7" s="19">
        <v>527.91713169233469</v>
      </c>
      <c r="M7" s="19"/>
      <c r="N7" s="17">
        <v>372.32057172026543</v>
      </c>
      <c r="O7" s="17"/>
      <c r="P7" s="19">
        <v>629.57233848953592</v>
      </c>
      <c r="Q7" s="19"/>
      <c r="S7" s="4"/>
    </row>
    <row r="8" spans="1:19">
      <c r="A8" s="4" t="s">
        <v>717</v>
      </c>
      <c r="B8" s="4" t="s">
        <v>1858</v>
      </c>
      <c r="C8" s="10" t="s">
        <v>4638</v>
      </c>
      <c r="D8" t="s">
        <v>5066</v>
      </c>
      <c r="E8" t="s">
        <v>6207</v>
      </c>
      <c r="F8" t="s">
        <v>5444</v>
      </c>
      <c r="G8" s="4" t="s">
        <v>1576</v>
      </c>
      <c r="H8">
        <f t="shared" si="0"/>
        <v>3</v>
      </c>
      <c r="I8" s="9">
        <f t="shared" si="1"/>
        <v>1736.3564799592737</v>
      </c>
      <c r="J8" s="17"/>
      <c r="K8" s="17"/>
      <c r="L8" s="19">
        <v>613.07525064236688</v>
      </c>
      <c r="M8" s="19"/>
      <c r="N8" s="17">
        <v>417.98051575931231</v>
      </c>
      <c r="O8" s="17"/>
      <c r="P8" s="19">
        <v>705.30071355759435</v>
      </c>
      <c r="Q8" s="19"/>
      <c r="S8" s="4"/>
    </row>
    <row r="9" spans="1:19">
      <c r="A9" s="4" t="s">
        <v>718</v>
      </c>
      <c r="B9" s="4" t="s">
        <v>1859</v>
      </c>
      <c r="C9" s="10" t="s">
        <v>4182</v>
      </c>
      <c r="D9" t="s">
        <v>5168</v>
      </c>
      <c r="E9" t="s">
        <v>6211</v>
      </c>
      <c r="F9" t="s">
        <v>5444</v>
      </c>
      <c r="G9" s="4" t="s">
        <v>1576</v>
      </c>
      <c r="H9">
        <f t="shared" si="0"/>
        <v>4</v>
      </c>
      <c r="I9" s="9">
        <f t="shared" si="1"/>
        <v>1709.2245877408714</v>
      </c>
      <c r="J9" s="17">
        <v>227.87193973634652</v>
      </c>
      <c r="K9" s="17"/>
      <c r="L9" s="19">
        <v>482.56992261369879</v>
      </c>
      <c r="M9" s="19"/>
      <c r="N9" s="17">
        <v>373.8855854008612</v>
      </c>
      <c r="O9" s="17"/>
      <c r="P9" s="19">
        <v>624.8971399899649</v>
      </c>
      <c r="Q9" s="19"/>
      <c r="S9" s="4"/>
    </row>
    <row r="10" spans="1:19">
      <c r="A10" s="4" t="s">
        <v>719</v>
      </c>
      <c r="B10" s="4" t="s">
        <v>1860</v>
      </c>
      <c r="C10" s="10" t="s">
        <v>4205</v>
      </c>
      <c r="D10" t="s">
        <v>4960</v>
      </c>
      <c r="E10" t="s">
        <v>6217</v>
      </c>
      <c r="F10" t="s">
        <v>5451</v>
      </c>
      <c r="G10" s="4" t="s">
        <v>1576</v>
      </c>
      <c r="H10">
        <f t="shared" si="0"/>
        <v>4</v>
      </c>
      <c r="I10" s="9">
        <f t="shared" si="1"/>
        <v>1624.1092402182753</v>
      </c>
      <c r="J10" s="17">
        <v>206.20815581253802</v>
      </c>
      <c r="K10" s="17"/>
      <c r="L10" s="19">
        <v>489.48139119173101</v>
      </c>
      <c r="M10" s="19"/>
      <c r="N10" s="17">
        <v>350.12288786482338</v>
      </c>
      <c r="O10" s="17"/>
      <c r="P10" s="19">
        <v>578.29680534918282</v>
      </c>
      <c r="Q10" s="19"/>
      <c r="S10" s="4"/>
    </row>
    <row r="11" spans="1:19">
      <c r="A11" s="2" t="s">
        <v>720</v>
      </c>
      <c r="B11" s="2" t="s">
        <v>1577</v>
      </c>
      <c r="C11" s="21" t="s">
        <v>4203</v>
      </c>
      <c r="D11" s="2" t="s">
        <v>6218</v>
      </c>
      <c r="E11" s="2" t="s">
        <v>6219</v>
      </c>
      <c r="F11" s="2" t="s">
        <v>5457</v>
      </c>
      <c r="G11" s="2" t="s">
        <v>5369</v>
      </c>
      <c r="H11" s="2">
        <f t="shared" si="0"/>
        <v>4</v>
      </c>
      <c r="I11" s="16">
        <f t="shared" si="1"/>
        <v>1617.6552027523453</v>
      </c>
      <c r="J11" s="17">
        <v>207.57260139688765</v>
      </c>
      <c r="K11" s="17"/>
      <c r="L11" s="19">
        <v>482.44741436257652</v>
      </c>
      <c r="M11" s="19"/>
      <c r="N11" s="17">
        <v>350.08927714313143</v>
      </c>
      <c r="O11" s="17"/>
      <c r="P11" s="19">
        <v>577.54590984974959</v>
      </c>
      <c r="Q11" s="19"/>
      <c r="S11" s="4"/>
    </row>
    <row r="12" spans="1:19">
      <c r="A12" s="4" t="s">
        <v>721</v>
      </c>
      <c r="B12" s="4" t="s">
        <v>1861</v>
      </c>
      <c r="C12" s="10" t="s">
        <v>4237</v>
      </c>
      <c r="D12" t="s">
        <v>5038</v>
      </c>
      <c r="E12" t="s">
        <v>6230</v>
      </c>
      <c r="F12" t="s">
        <v>5444</v>
      </c>
      <c r="G12" s="4" t="s">
        <v>1576</v>
      </c>
      <c r="H12">
        <f t="shared" si="0"/>
        <v>4</v>
      </c>
      <c r="I12" s="9">
        <f t="shared" si="1"/>
        <v>1598.7825068979712</v>
      </c>
      <c r="J12" s="17">
        <v>192.6970765555682</v>
      </c>
      <c r="K12" s="17"/>
      <c r="L12" s="19">
        <v>492.99028567513869</v>
      </c>
      <c r="M12" s="19"/>
      <c r="N12" s="17">
        <v>323.96553255751974</v>
      </c>
      <c r="O12" s="17"/>
      <c r="P12" s="19">
        <v>589.12961210974458</v>
      </c>
      <c r="Q12" s="19"/>
      <c r="S12" s="4"/>
    </row>
    <row r="13" spans="1:19">
      <c r="A13" s="4" t="s">
        <v>722</v>
      </c>
      <c r="B13" s="4" t="s">
        <v>1862</v>
      </c>
      <c r="C13" s="10" t="s">
        <v>4192</v>
      </c>
      <c r="D13" t="s">
        <v>6238</v>
      </c>
      <c r="E13" t="s">
        <v>6239</v>
      </c>
      <c r="F13" t="s">
        <v>5451</v>
      </c>
      <c r="G13" s="4" t="s">
        <v>1576</v>
      </c>
      <c r="H13">
        <f t="shared" si="0"/>
        <v>4</v>
      </c>
      <c r="I13" s="9">
        <f t="shared" si="1"/>
        <v>1583.481949106568</v>
      </c>
      <c r="J13" s="17">
        <v>216.04387195510779</v>
      </c>
      <c r="K13" s="17"/>
      <c r="L13" s="19">
        <v>474.4212196461927</v>
      </c>
      <c r="M13" s="19"/>
      <c r="N13" s="17">
        <v>321.56599947094617</v>
      </c>
      <c r="O13" s="17"/>
      <c r="P13" s="19">
        <v>571.4508580343213</v>
      </c>
      <c r="Q13" s="19"/>
      <c r="S13" s="4"/>
    </row>
    <row r="14" spans="1:19">
      <c r="A14" s="2" t="s">
        <v>723</v>
      </c>
      <c r="B14" s="2" t="s">
        <v>1578</v>
      </c>
      <c r="C14" s="21" t="s">
        <v>4404</v>
      </c>
      <c r="D14" s="2" t="s">
        <v>5179</v>
      </c>
      <c r="E14" s="2" t="s">
        <v>5180</v>
      </c>
      <c r="F14" s="2" t="s">
        <v>5368</v>
      </c>
      <c r="G14" s="2" t="s">
        <v>5369</v>
      </c>
      <c r="H14" s="2">
        <f t="shared" si="0"/>
        <v>4</v>
      </c>
      <c r="I14" s="16">
        <f t="shared" si="1"/>
        <v>1582.5084779175388</v>
      </c>
      <c r="J14" s="17"/>
      <c r="K14" s="17">
        <v>153.97906629008139</v>
      </c>
      <c r="L14" s="19">
        <v>514.02699693610589</v>
      </c>
      <c r="M14" s="19"/>
      <c r="N14" s="17">
        <v>353.65399534522885</v>
      </c>
      <c r="O14" s="17"/>
      <c r="P14" s="19">
        <v>560.84841934612268</v>
      </c>
      <c r="Q14" s="19"/>
      <c r="S14" s="4"/>
    </row>
    <row r="15" spans="1:19">
      <c r="A15" s="4" t="s">
        <v>724</v>
      </c>
      <c r="B15" s="4" t="s">
        <v>1863</v>
      </c>
      <c r="C15" s="10" t="s">
        <v>4202</v>
      </c>
      <c r="D15" t="s">
        <v>4992</v>
      </c>
      <c r="E15" t="s">
        <v>6224</v>
      </c>
      <c r="F15" t="s">
        <v>5444</v>
      </c>
      <c r="G15" s="4" t="s">
        <v>1576</v>
      </c>
      <c r="H15">
        <f t="shared" si="0"/>
        <v>4</v>
      </c>
      <c r="I15" s="9">
        <f t="shared" si="1"/>
        <v>1575.7605130451059</v>
      </c>
      <c r="J15" s="17">
        <v>208.05698845492506</v>
      </c>
      <c r="K15" s="17"/>
      <c r="L15" s="19">
        <v>469.2548276311785</v>
      </c>
      <c r="M15" s="19"/>
      <c r="N15" s="17">
        <v>344.33764517042772</v>
      </c>
      <c r="O15" s="17"/>
      <c r="P15" s="19">
        <v>554.11105178857451</v>
      </c>
      <c r="Q15" s="19"/>
      <c r="S15" s="4"/>
    </row>
    <row r="16" spans="1:19">
      <c r="A16" s="4" t="s">
        <v>725</v>
      </c>
      <c r="B16" s="4" t="s">
        <v>1864</v>
      </c>
      <c r="C16" s="10" t="s">
        <v>4173</v>
      </c>
      <c r="D16" t="s">
        <v>5008</v>
      </c>
      <c r="E16" t="s">
        <v>6336</v>
      </c>
      <c r="F16" t="s">
        <v>5444</v>
      </c>
      <c r="G16" s="4" t="s">
        <v>1576</v>
      </c>
      <c r="H16">
        <f t="shared" si="0"/>
        <v>3</v>
      </c>
      <c r="I16" s="9">
        <f t="shared" si="1"/>
        <v>1564.002409844273</v>
      </c>
      <c r="J16" s="17">
        <v>265.30931871574001</v>
      </c>
      <c r="K16" s="17"/>
      <c r="L16" s="19">
        <v>623.52232239818488</v>
      </c>
      <c r="M16" s="19"/>
      <c r="N16" s="17"/>
      <c r="O16" s="17"/>
      <c r="P16" s="19">
        <v>675.17076873034807</v>
      </c>
      <c r="Q16" s="19"/>
      <c r="S16" s="4"/>
    </row>
    <row r="17" spans="1:19">
      <c r="A17" s="4" t="s">
        <v>726</v>
      </c>
      <c r="B17" s="4" t="s">
        <v>1865</v>
      </c>
      <c r="C17" s="10" t="s">
        <v>4217</v>
      </c>
      <c r="D17" t="s">
        <v>5012</v>
      </c>
      <c r="E17" t="s">
        <v>5059</v>
      </c>
      <c r="F17" t="s">
        <v>5444</v>
      </c>
      <c r="G17" s="4" t="s">
        <v>1576</v>
      </c>
      <c r="H17">
        <f t="shared" si="0"/>
        <v>4</v>
      </c>
      <c r="I17" s="9">
        <f t="shared" si="1"/>
        <v>1546.8812508777148</v>
      </c>
      <c r="J17" s="17">
        <v>198.73298920694509</v>
      </c>
      <c r="K17" s="17"/>
      <c r="L17" s="19">
        <v>492.29418702334988</v>
      </c>
      <c r="M17" s="19"/>
      <c r="N17" s="17">
        <v>356.76775582077875</v>
      </c>
      <c r="O17" s="17"/>
      <c r="P17" s="19">
        <v>499.08631882664099</v>
      </c>
      <c r="Q17" s="19"/>
      <c r="S17" s="4"/>
    </row>
    <row r="18" spans="1:19">
      <c r="A18" s="4" t="s">
        <v>727</v>
      </c>
      <c r="B18" s="4" t="s">
        <v>1866</v>
      </c>
      <c r="C18" s="10" t="s">
        <v>4191</v>
      </c>
      <c r="D18" t="s">
        <v>4956</v>
      </c>
      <c r="E18" t="s">
        <v>4957</v>
      </c>
      <c r="F18" t="s">
        <v>5444</v>
      </c>
      <c r="G18" s="4" t="s">
        <v>1576</v>
      </c>
      <c r="H18">
        <f t="shared" si="0"/>
        <v>4</v>
      </c>
      <c r="I18" s="9">
        <f t="shared" si="1"/>
        <v>1533.8012707348003</v>
      </c>
      <c r="J18" s="17">
        <v>216.07142857142856</v>
      </c>
      <c r="K18" s="17"/>
      <c r="L18" s="19">
        <v>446.21638268654095</v>
      </c>
      <c r="M18" s="19"/>
      <c r="N18" s="17">
        <v>310.108843537415</v>
      </c>
      <c r="O18" s="17"/>
      <c r="P18" s="19">
        <v>561.40461593941586</v>
      </c>
      <c r="Q18" s="19"/>
      <c r="S18" s="4"/>
    </row>
    <row r="19" spans="1:19">
      <c r="A19" s="4" t="s">
        <v>728</v>
      </c>
      <c r="B19" s="4" t="s">
        <v>1867</v>
      </c>
      <c r="C19" s="10" t="s">
        <v>4198</v>
      </c>
      <c r="D19" t="s">
        <v>4948</v>
      </c>
      <c r="E19" t="s">
        <v>4977</v>
      </c>
      <c r="F19" t="s">
        <v>5444</v>
      </c>
      <c r="G19" s="4" t="s">
        <v>1576</v>
      </c>
      <c r="H19">
        <f t="shared" si="0"/>
        <v>4</v>
      </c>
      <c r="I19" s="9">
        <f t="shared" si="1"/>
        <v>1523.2169600519615</v>
      </c>
      <c r="J19" s="17">
        <v>211.5913065201099</v>
      </c>
      <c r="K19" s="17"/>
      <c r="L19" s="19">
        <v>464.11312486456177</v>
      </c>
      <c r="M19" s="19"/>
      <c r="N19" s="17">
        <v>309.76641467765228</v>
      </c>
      <c r="O19" s="17"/>
      <c r="P19" s="19">
        <v>537.74611398963737</v>
      </c>
      <c r="Q19" s="19"/>
      <c r="S19" s="4"/>
    </row>
    <row r="20" spans="1:19">
      <c r="A20" s="4" t="s">
        <v>729</v>
      </c>
      <c r="B20" s="4" t="s">
        <v>1868</v>
      </c>
      <c r="C20" s="10" t="s">
        <v>4400</v>
      </c>
      <c r="D20" t="s">
        <v>5061</v>
      </c>
      <c r="E20" t="s">
        <v>5062</v>
      </c>
      <c r="F20" t="s">
        <v>5355</v>
      </c>
      <c r="G20" s="4" t="s">
        <v>1576</v>
      </c>
      <c r="H20">
        <f t="shared" si="0"/>
        <v>4</v>
      </c>
      <c r="I20" s="9">
        <f t="shared" si="1"/>
        <v>1520.3303249270205</v>
      </c>
      <c r="J20" s="17"/>
      <c r="K20" s="17">
        <v>155.37300922045264</v>
      </c>
      <c r="L20" s="19">
        <v>476.53660022515061</v>
      </c>
      <c r="M20" s="19"/>
      <c r="N20" s="17">
        <v>329.73598553345391</v>
      </c>
      <c r="O20" s="17"/>
      <c r="P20" s="19">
        <v>558.68472994796332</v>
      </c>
      <c r="Q20" s="19"/>
      <c r="S20" s="4"/>
    </row>
    <row r="21" spans="1:19">
      <c r="A21" s="4" t="s">
        <v>730</v>
      </c>
      <c r="B21" s="4" t="s">
        <v>1869</v>
      </c>
      <c r="C21" s="10" t="s">
        <v>4253</v>
      </c>
      <c r="D21" t="s">
        <v>5262</v>
      </c>
      <c r="E21" t="s">
        <v>6245</v>
      </c>
      <c r="F21" t="s">
        <v>5451</v>
      </c>
      <c r="G21" s="4" t="s">
        <v>1576</v>
      </c>
      <c r="H21">
        <f t="shared" si="0"/>
        <v>4</v>
      </c>
      <c r="I21" s="9">
        <f t="shared" si="1"/>
        <v>1492.5434200539682</v>
      </c>
      <c r="J21" s="17">
        <v>188.07594093482845</v>
      </c>
      <c r="K21" s="17"/>
      <c r="L21" s="19">
        <v>474.11906707076031</v>
      </c>
      <c r="M21" s="19"/>
      <c r="N21" s="17">
        <v>307.54596053297354</v>
      </c>
      <c r="O21" s="17"/>
      <c r="P21" s="19">
        <v>522.80245151540589</v>
      </c>
      <c r="Q21" s="19"/>
      <c r="S21" s="4"/>
    </row>
    <row r="22" spans="1:19">
      <c r="A22" s="4" t="s">
        <v>731</v>
      </c>
      <c r="B22" s="4" t="s">
        <v>1870</v>
      </c>
      <c r="C22" s="10" t="s">
        <v>4177</v>
      </c>
      <c r="D22" t="s">
        <v>5175</v>
      </c>
      <c r="E22" t="s">
        <v>6185</v>
      </c>
      <c r="F22" t="s">
        <v>5444</v>
      </c>
      <c r="G22" s="4" t="s">
        <v>1576</v>
      </c>
      <c r="H22">
        <f t="shared" si="0"/>
        <v>3</v>
      </c>
      <c r="I22" s="9">
        <f t="shared" si="1"/>
        <v>1491.440836681285</v>
      </c>
      <c r="J22" s="17">
        <v>246.14937518163325</v>
      </c>
      <c r="K22" s="17"/>
      <c r="L22" s="19">
        <v>577.36268320940178</v>
      </c>
      <c r="M22" s="19"/>
      <c r="N22" s="17"/>
      <c r="O22" s="17"/>
      <c r="P22" s="19">
        <v>667.92877829024985</v>
      </c>
      <c r="Q22" s="19"/>
      <c r="S22" s="4"/>
    </row>
    <row r="23" spans="1:19">
      <c r="A23" s="4" t="s">
        <v>732</v>
      </c>
      <c r="B23" s="4" t="s">
        <v>1871</v>
      </c>
      <c r="C23" s="10" t="s">
        <v>4224</v>
      </c>
      <c r="D23" t="s">
        <v>5165</v>
      </c>
      <c r="E23" t="s">
        <v>5508</v>
      </c>
      <c r="F23" t="s">
        <v>5444</v>
      </c>
      <c r="G23" s="4" t="s">
        <v>1576</v>
      </c>
      <c r="H23">
        <f t="shared" si="0"/>
        <v>4</v>
      </c>
      <c r="I23" s="9">
        <f t="shared" si="1"/>
        <v>1478.3528249862777</v>
      </c>
      <c r="J23" s="17">
        <v>195.92875318066157</v>
      </c>
      <c r="K23" s="17"/>
      <c r="L23" s="19">
        <v>416.46419361360302</v>
      </c>
      <c r="M23" s="19"/>
      <c r="N23" s="17">
        <v>315.91129591129589</v>
      </c>
      <c r="O23" s="17"/>
      <c r="P23" s="19">
        <v>550.04858228071726</v>
      </c>
      <c r="Q23" s="19"/>
      <c r="S23" s="4"/>
    </row>
    <row r="24" spans="1:19">
      <c r="A24" s="4" t="s">
        <v>733</v>
      </c>
      <c r="B24" s="4" t="s">
        <v>1872</v>
      </c>
      <c r="C24" s="10" t="s">
        <v>4650</v>
      </c>
      <c r="D24" t="s">
        <v>4963</v>
      </c>
      <c r="E24" t="s">
        <v>5236</v>
      </c>
      <c r="F24" t="s">
        <v>5460</v>
      </c>
      <c r="G24" s="4" t="s">
        <v>1576</v>
      </c>
      <c r="H24">
        <f t="shared" si="0"/>
        <v>3</v>
      </c>
      <c r="I24" s="9">
        <f t="shared" si="1"/>
        <v>1475.1929189422199</v>
      </c>
      <c r="J24" s="17"/>
      <c r="K24" s="17"/>
      <c r="L24" s="19">
        <v>516.63484484588923</v>
      </c>
      <c r="M24" s="19"/>
      <c r="N24" s="17">
        <v>344.14268189110123</v>
      </c>
      <c r="O24" s="17"/>
      <c r="P24" s="19">
        <v>614.41539220522941</v>
      </c>
      <c r="Q24" s="19"/>
      <c r="S24" s="4"/>
    </row>
    <row r="25" spans="1:19">
      <c r="A25" s="4" t="s">
        <v>734</v>
      </c>
      <c r="B25" s="4" t="s">
        <v>1873</v>
      </c>
      <c r="C25" s="10" t="s">
        <v>4187</v>
      </c>
      <c r="D25" t="s">
        <v>6225</v>
      </c>
      <c r="E25" t="s">
        <v>6226</v>
      </c>
      <c r="F25" t="s">
        <v>5444</v>
      </c>
      <c r="G25" s="4" t="s">
        <v>1576</v>
      </c>
      <c r="H25">
        <f t="shared" si="0"/>
        <v>4</v>
      </c>
      <c r="I25" s="9">
        <f t="shared" si="1"/>
        <v>1471.5817610359484</v>
      </c>
      <c r="J25" s="17">
        <v>220.2288091523661</v>
      </c>
      <c r="K25" s="17"/>
      <c r="L25" s="19">
        <v>528.74463259677975</v>
      </c>
      <c r="M25" s="19"/>
      <c r="N25" s="17">
        <v>343.85065057514618</v>
      </c>
      <c r="O25" s="17"/>
      <c r="P25" s="19"/>
      <c r="Q25" s="19">
        <v>378.75766871165644</v>
      </c>
      <c r="S25" s="4"/>
    </row>
    <row r="26" spans="1:19">
      <c r="A26" s="2" t="s">
        <v>735</v>
      </c>
      <c r="B26" s="2" t="s">
        <v>1579</v>
      </c>
      <c r="C26" s="21" t="s">
        <v>4258</v>
      </c>
      <c r="D26" s="2" t="s">
        <v>5531</v>
      </c>
      <c r="E26" s="2" t="s">
        <v>5532</v>
      </c>
      <c r="F26" s="2" t="s">
        <v>5457</v>
      </c>
      <c r="G26" s="2" t="s">
        <v>5369</v>
      </c>
      <c r="H26" s="2">
        <f t="shared" si="0"/>
        <v>4</v>
      </c>
      <c r="I26" s="16">
        <f t="shared" si="1"/>
        <v>1471.5353101614464</v>
      </c>
      <c r="J26" s="17">
        <v>186.03118822754229</v>
      </c>
      <c r="K26" s="17"/>
      <c r="L26" s="19">
        <v>429.68078466339722</v>
      </c>
      <c r="M26" s="19"/>
      <c r="N26" s="17">
        <v>313.62917096663227</v>
      </c>
      <c r="O26" s="17"/>
      <c r="P26" s="19">
        <v>542.19416630387457</v>
      </c>
      <c r="Q26" s="19"/>
      <c r="S26" s="4"/>
    </row>
    <row r="27" spans="1:19">
      <c r="A27" s="4" t="s">
        <v>736</v>
      </c>
      <c r="B27" s="4" t="s">
        <v>1874</v>
      </c>
      <c r="C27" s="10" t="s">
        <v>4249</v>
      </c>
      <c r="D27" t="s">
        <v>5524</v>
      </c>
      <c r="E27" t="s">
        <v>6241</v>
      </c>
      <c r="F27" t="s">
        <v>5444</v>
      </c>
      <c r="G27" s="4" t="s">
        <v>1576</v>
      </c>
      <c r="H27">
        <f t="shared" si="0"/>
        <v>4</v>
      </c>
      <c r="I27" s="9">
        <f t="shared" si="1"/>
        <v>1469.0461634315061</v>
      </c>
      <c r="J27" s="17">
        <v>190.08078994614004</v>
      </c>
      <c r="K27" s="17"/>
      <c r="L27" s="19">
        <v>468.92865893392411</v>
      </c>
      <c r="M27" s="19"/>
      <c r="N27" s="17">
        <v>314.16953824948314</v>
      </c>
      <c r="O27" s="17"/>
      <c r="P27" s="19">
        <v>495.86717630195892</v>
      </c>
      <c r="Q27" s="19"/>
      <c r="S27" s="4"/>
    </row>
    <row r="28" spans="1:19">
      <c r="A28" s="4" t="s">
        <v>737</v>
      </c>
      <c r="B28" s="4" t="s">
        <v>1875</v>
      </c>
      <c r="C28" s="10" t="s">
        <v>4207</v>
      </c>
      <c r="D28" t="s">
        <v>4990</v>
      </c>
      <c r="E28" t="s">
        <v>4998</v>
      </c>
      <c r="F28" t="s">
        <v>5444</v>
      </c>
      <c r="G28" s="4" t="s">
        <v>1576</v>
      </c>
      <c r="H28">
        <f t="shared" si="0"/>
        <v>4</v>
      </c>
      <c r="I28" s="9">
        <f t="shared" si="1"/>
        <v>1451.1954633585726</v>
      </c>
      <c r="J28" s="17">
        <v>204.58937198067633</v>
      </c>
      <c r="K28" s="17"/>
      <c r="L28" s="19">
        <v>458.66035758810312</v>
      </c>
      <c r="M28" s="19"/>
      <c r="N28" s="17">
        <v>310.66359996592558</v>
      </c>
      <c r="O28" s="17"/>
      <c r="P28" s="19">
        <v>477.28213382386753</v>
      </c>
      <c r="Q28" s="19"/>
      <c r="S28" s="4"/>
    </row>
    <row r="29" spans="1:19">
      <c r="A29" s="4" t="s">
        <v>738</v>
      </c>
      <c r="B29" s="4" t="s">
        <v>1876</v>
      </c>
      <c r="C29" s="10" t="s">
        <v>4180</v>
      </c>
      <c r="D29" t="s">
        <v>4969</v>
      </c>
      <c r="E29" t="s">
        <v>4986</v>
      </c>
      <c r="F29" t="s">
        <v>5442</v>
      </c>
      <c r="G29" s="4" t="s">
        <v>1576</v>
      </c>
      <c r="H29">
        <f t="shared" si="0"/>
        <v>4</v>
      </c>
      <c r="I29" s="9">
        <f t="shared" si="1"/>
        <v>1448.2345315723176</v>
      </c>
      <c r="J29" s="17">
        <v>233.10857300123848</v>
      </c>
      <c r="K29" s="17"/>
      <c r="L29" s="19">
        <v>460.87953470856519</v>
      </c>
      <c r="M29" s="19"/>
      <c r="N29" s="17">
        <v>312.42011479482568</v>
      </c>
      <c r="O29" s="17"/>
      <c r="P29" s="19">
        <v>441.82630906768833</v>
      </c>
      <c r="Q29" s="19"/>
      <c r="S29" s="4"/>
    </row>
    <row r="30" spans="1:19">
      <c r="A30" s="4" t="s">
        <v>739</v>
      </c>
      <c r="B30" s="4" t="s">
        <v>1877</v>
      </c>
      <c r="C30" s="10" t="s">
        <v>4658</v>
      </c>
      <c r="D30" t="s">
        <v>4988</v>
      </c>
      <c r="E30" t="s">
        <v>4989</v>
      </c>
      <c r="F30" t="s">
        <v>5451</v>
      </c>
      <c r="G30" s="4" t="s">
        <v>1576</v>
      </c>
      <c r="H30">
        <f t="shared" si="0"/>
        <v>3</v>
      </c>
      <c r="I30" s="9">
        <f t="shared" si="1"/>
        <v>1439.3074600007112</v>
      </c>
      <c r="J30" s="17"/>
      <c r="K30" s="17"/>
      <c r="L30" s="19">
        <v>505.28011593909827</v>
      </c>
      <c r="M30" s="19"/>
      <c r="N30" s="17">
        <v>348.88357409356166</v>
      </c>
      <c r="O30" s="17"/>
      <c r="P30" s="19">
        <v>585.14376996805117</v>
      </c>
      <c r="Q30" s="19"/>
      <c r="S30" s="4"/>
    </row>
    <row r="31" spans="1:19">
      <c r="A31" s="2" t="s">
        <v>740</v>
      </c>
      <c r="B31" s="2" t="s">
        <v>1580</v>
      </c>
      <c r="C31" s="21" t="s">
        <v>4653</v>
      </c>
      <c r="D31" s="2" t="s">
        <v>4979</v>
      </c>
      <c r="E31" s="2" t="s">
        <v>4980</v>
      </c>
      <c r="F31" s="2" t="s">
        <v>5457</v>
      </c>
      <c r="G31" s="2" t="s">
        <v>5369</v>
      </c>
      <c r="H31" s="2">
        <f t="shared" si="0"/>
        <v>3</v>
      </c>
      <c r="I31" s="16">
        <f t="shared" si="1"/>
        <v>1411.7816039059626</v>
      </c>
      <c r="J31" s="17"/>
      <c r="K31" s="17"/>
      <c r="L31" s="19">
        <v>508.61374400883574</v>
      </c>
      <c r="M31" s="19"/>
      <c r="N31" s="17">
        <v>348.21732072949487</v>
      </c>
      <c r="O31" s="17"/>
      <c r="P31" s="19">
        <v>554.95053916763209</v>
      </c>
      <c r="Q31" s="19"/>
      <c r="S31" s="4"/>
    </row>
    <row r="32" spans="1:19">
      <c r="A32" s="4" t="s">
        <v>741</v>
      </c>
      <c r="B32" s="4" t="s">
        <v>1878</v>
      </c>
      <c r="C32" s="10" t="s">
        <v>4181</v>
      </c>
      <c r="D32" t="s">
        <v>4936</v>
      </c>
      <c r="E32" t="s">
        <v>4985</v>
      </c>
      <c r="F32" t="s">
        <v>5442</v>
      </c>
      <c r="G32" s="4" t="s">
        <v>1576</v>
      </c>
      <c r="H32">
        <f t="shared" si="0"/>
        <v>3</v>
      </c>
      <c r="I32" s="9">
        <f t="shared" si="1"/>
        <v>1398.3140386626901</v>
      </c>
      <c r="J32" s="17">
        <v>229.81956315289648</v>
      </c>
      <c r="K32" s="17"/>
      <c r="L32" s="19">
        <v>536.04474973282845</v>
      </c>
      <c r="M32" s="19"/>
      <c r="N32" s="17"/>
      <c r="O32" s="17"/>
      <c r="P32" s="19">
        <v>632.44972577696524</v>
      </c>
      <c r="Q32" s="19"/>
      <c r="S32" s="4"/>
    </row>
    <row r="33" spans="1:19">
      <c r="A33" s="4" t="s">
        <v>742</v>
      </c>
      <c r="B33" s="4" t="s">
        <v>1879</v>
      </c>
      <c r="C33" s="10" t="s">
        <v>4199</v>
      </c>
      <c r="D33" t="s">
        <v>5004</v>
      </c>
      <c r="E33" t="s">
        <v>5332</v>
      </c>
      <c r="F33" t="s">
        <v>5444</v>
      </c>
      <c r="G33" s="4" t="s">
        <v>1576</v>
      </c>
      <c r="H33">
        <f t="shared" si="0"/>
        <v>4</v>
      </c>
      <c r="I33" s="9">
        <f t="shared" si="1"/>
        <v>1397.3930644983932</v>
      </c>
      <c r="J33" s="17">
        <v>211.30098540601222</v>
      </c>
      <c r="K33" s="17"/>
      <c r="L33" s="19">
        <v>453.06365650285869</v>
      </c>
      <c r="M33" s="19"/>
      <c r="N33" s="17"/>
      <c r="O33" s="17">
        <v>214.06017523557614</v>
      </c>
      <c r="P33" s="19">
        <v>518.96824735394614</v>
      </c>
      <c r="Q33" s="19"/>
      <c r="S33" s="4"/>
    </row>
    <row r="34" spans="1:19">
      <c r="A34" s="2" t="s">
        <v>743</v>
      </c>
      <c r="B34" s="2" t="s">
        <v>1581</v>
      </c>
      <c r="C34" s="21" t="s">
        <v>4236</v>
      </c>
      <c r="D34" s="2" t="s">
        <v>4941</v>
      </c>
      <c r="E34" s="2" t="s">
        <v>4942</v>
      </c>
      <c r="F34" s="2" t="s">
        <v>5457</v>
      </c>
      <c r="G34" s="2" t="s">
        <v>5369</v>
      </c>
      <c r="H34" s="2">
        <f t="shared" si="0"/>
        <v>4</v>
      </c>
      <c r="I34" s="16">
        <f t="shared" si="1"/>
        <v>1396.4410385581227</v>
      </c>
      <c r="J34" s="17">
        <v>192.9165243138595</v>
      </c>
      <c r="K34" s="17"/>
      <c r="L34" s="19">
        <v>469.48954178718219</v>
      </c>
      <c r="M34" s="19"/>
      <c r="N34" s="17">
        <v>243.59628615322958</v>
      </c>
      <c r="O34" s="17"/>
      <c r="P34" s="19">
        <v>490.43868630385134</v>
      </c>
      <c r="Q34" s="19"/>
      <c r="S34" s="4"/>
    </row>
    <row r="35" spans="1:19">
      <c r="A35" s="2" t="s">
        <v>744</v>
      </c>
      <c r="B35" s="2" t="s">
        <v>1582</v>
      </c>
      <c r="C35" s="21" t="s">
        <v>4278</v>
      </c>
      <c r="D35" s="2" t="s">
        <v>5021</v>
      </c>
      <c r="E35" s="2" t="s">
        <v>5022</v>
      </c>
      <c r="F35" s="2" t="s">
        <v>5457</v>
      </c>
      <c r="G35" s="2" t="s">
        <v>5369</v>
      </c>
      <c r="H35" s="2">
        <f t="shared" si="0"/>
        <v>4</v>
      </c>
      <c r="I35" s="16">
        <f t="shared" si="1"/>
        <v>1391.4459874368847</v>
      </c>
      <c r="J35" s="17">
        <v>179.31618503228538</v>
      </c>
      <c r="K35" s="17"/>
      <c r="L35" s="19">
        <v>414.54810235864846</v>
      </c>
      <c r="M35" s="19"/>
      <c r="N35" s="17">
        <v>300.1300304501687</v>
      </c>
      <c r="O35" s="17"/>
      <c r="P35" s="19">
        <v>497.45166959578205</v>
      </c>
      <c r="Q35" s="19"/>
      <c r="S35" s="4"/>
    </row>
    <row r="36" spans="1:19">
      <c r="A36" s="4" t="s">
        <v>745</v>
      </c>
      <c r="B36" s="4" t="s">
        <v>1880</v>
      </c>
      <c r="C36" s="10" t="s">
        <v>4290</v>
      </c>
      <c r="D36" t="s">
        <v>5008</v>
      </c>
      <c r="E36" t="s">
        <v>6242</v>
      </c>
      <c r="F36" t="s">
        <v>5444</v>
      </c>
      <c r="G36" s="4" t="s">
        <v>1576</v>
      </c>
      <c r="H36">
        <f t="shared" si="0"/>
        <v>4</v>
      </c>
      <c r="I36" s="9">
        <f t="shared" si="1"/>
        <v>1391.0870290542375</v>
      </c>
      <c r="J36" s="17">
        <v>176.05487424651841</v>
      </c>
      <c r="K36" s="17"/>
      <c r="L36" s="19">
        <v>419.07089241940832</v>
      </c>
      <c r="M36" s="19"/>
      <c r="N36" s="17">
        <v>312.15270050500726</v>
      </c>
      <c r="O36" s="17"/>
      <c r="P36" s="19">
        <v>483.80856188330353</v>
      </c>
      <c r="Q36" s="19"/>
      <c r="S36" s="4"/>
    </row>
    <row r="37" spans="1:19">
      <c r="A37" s="4" t="s">
        <v>746</v>
      </c>
      <c r="B37" s="4" t="s">
        <v>1881</v>
      </c>
      <c r="C37" s="10" t="s">
        <v>4270</v>
      </c>
      <c r="D37" t="s">
        <v>5066</v>
      </c>
      <c r="E37" t="s">
        <v>5067</v>
      </c>
      <c r="F37" t="s">
        <v>5444</v>
      </c>
      <c r="G37" s="4" t="s">
        <v>1576</v>
      </c>
      <c r="H37">
        <f t="shared" si="0"/>
        <v>4</v>
      </c>
      <c r="I37" s="9">
        <f t="shared" si="1"/>
        <v>1385.8028476066311</v>
      </c>
      <c r="J37" s="17">
        <v>181.8376985830829</v>
      </c>
      <c r="K37" s="17"/>
      <c r="L37" s="19">
        <v>425.74862287909968</v>
      </c>
      <c r="M37" s="19"/>
      <c r="N37" s="17">
        <v>304.31241655540725</v>
      </c>
      <c r="O37" s="17"/>
      <c r="P37" s="19">
        <v>473.90410958904113</v>
      </c>
      <c r="Q37" s="19"/>
      <c r="S37" s="4"/>
    </row>
    <row r="38" spans="1:19">
      <c r="A38" s="4" t="s">
        <v>747</v>
      </c>
      <c r="B38" s="4" t="s">
        <v>1882</v>
      </c>
      <c r="C38" s="10" t="s">
        <v>4246</v>
      </c>
      <c r="D38" t="s">
        <v>5007</v>
      </c>
      <c r="E38" t="s">
        <v>6264</v>
      </c>
      <c r="F38" t="s">
        <v>5451</v>
      </c>
      <c r="G38" s="4" t="s">
        <v>1576</v>
      </c>
      <c r="H38">
        <f t="shared" si="0"/>
        <v>4</v>
      </c>
      <c r="I38" s="9">
        <f t="shared" si="1"/>
        <v>1379.5413151585617</v>
      </c>
      <c r="J38" s="17">
        <v>190.42266187050359</v>
      </c>
      <c r="K38" s="17"/>
      <c r="L38" s="19">
        <v>435.43572743063811</v>
      </c>
      <c r="M38" s="19"/>
      <c r="N38" s="17">
        <v>286.00737197082583</v>
      </c>
      <c r="O38" s="17"/>
      <c r="P38" s="19">
        <v>467.67555388659412</v>
      </c>
      <c r="Q38" s="19"/>
      <c r="S38" s="4"/>
    </row>
    <row r="39" spans="1:19">
      <c r="A39" s="4" t="s">
        <v>748</v>
      </c>
      <c r="B39" s="4" t="s">
        <v>1883</v>
      </c>
      <c r="C39" s="10" t="s">
        <v>4314</v>
      </c>
      <c r="D39" t="s">
        <v>4990</v>
      </c>
      <c r="E39" t="s">
        <v>5149</v>
      </c>
      <c r="F39" t="s">
        <v>5451</v>
      </c>
      <c r="G39" s="4" t="s">
        <v>1576</v>
      </c>
      <c r="H39">
        <f t="shared" si="0"/>
        <v>4</v>
      </c>
      <c r="I39" s="9">
        <f t="shared" si="1"/>
        <v>1378.0894281668739</v>
      </c>
      <c r="J39" s="17">
        <v>168.35619161200557</v>
      </c>
      <c r="K39" s="17"/>
      <c r="L39" s="19">
        <v>431.47734740376541</v>
      </c>
      <c r="M39" s="19"/>
      <c r="N39" s="17">
        <v>292.52265982192989</v>
      </c>
      <c r="O39" s="17"/>
      <c r="P39" s="19">
        <v>485.73322932917313</v>
      </c>
      <c r="Q39" s="19"/>
      <c r="S39" s="4"/>
    </row>
    <row r="40" spans="1:19">
      <c r="A40" s="4" t="s">
        <v>749</v>
      </c>
      <c r="B40" s="4" t="s">
        <v>1884</v>
      </c>
      <c r="C40" s="10" t="s">
        <v>4212</v>
      </c>
      <c r="D40" t="s">
        <v>5008</v>
      </c>
      <c r="E40" t="s">
        <v>4940</v>
      </c>
      <c r="F40" t="s">
        <v>5444</v>
      </c>
      <c r="G40" s="4" t="s">
        <v>1576</v>
      </c>
      <c r="H40">
        <f t="shared" si="0"/>
        <v>4</v>
      </c>
      <c r="I40" s="9">
        <f t="shared" si="1"/>
        <v>1375.4218742765174</v>
      </c>
      <c r="J40" s="17">
        <v>201.73871620816959</v>
      </c>
      <c r="K40" s="17"/>
      <c r="L40" s="19">
        <v>396.02258527261188</v>
      </c>
      <c r="M40" s="19"/>
      <c r="N40" s="17">
        <v>305.94630872483225</v>
      </c>
      <c r="O40" s="17"/>
      <c r="P40" s="19">
        <v>471.71426407090371</v>
      </c>
      <c r="Q40" s="19"/>
      <c r="S40" s="4"/>
    </row>
    <row r="41" spans="1:19">
      <c r="A41" s="4" t="s">
        <v>750</v>
      </c>
      <c r="B41" s="4" t="s">
        <v>1885</v>
      </c>
      <c r="C41" s="10" t="s">
        <v>4551</v>
      </c>
      <c r="D41" t="s">
        <v>4960</v>
      </c>
      <c r="E41" t="s">
        <v>6252</v>
      </c>
      <c r="F41" t="s">
        <v>5355</v>
      </c>
      <c r="G41" s="4" t="s">
        <v>1576</v>
      </c>
      <c r="H41">
        <f t="shared" si="0"/>
        <v>4</v>
      </c>
      <c r="I41" s="9">
        <f t="shared" si="1"/>
        <v>1373.0716311499853</v>
      </c>
      <c r="J41" s="17"/>
      <c r="K41" s="17">
        <v>116.85789938217124</v>
      </c>
      <c r="L41" s="19">
        <v>447.19208149182941</v>
      </c>
      <c r="M41" s="19"/>
      <c r="N41" s="17">
        <v>297.21923390383051</v>
      </c>
      <c r="O41" s="17"/>
      <c r="P41" s="19">
        <v>511.80241637215414</v>
      </c>
      <c r="Q41" s="19"/>
      <c r="S41" s="4"/>
    </row>
    <row r="42" spans="1:19">
      <c r="A42" s="4" t="s">
        <v>751</v>
      </c>
      <c r="B42" s="4" t="s">
        <v>1886</v>
      </c>
      <c r="C42" s="10" t="s">
        <v>4655</v>
      </c>
      <c r="D42" t="s">
        <v>4939</v>
      </c>
      <c r="E42" t="s">
        <v>4940</v>
      </c>
      <c r="F42" t="s">
        <v>5444</v>
      </c>
      <c r="G42" s="4" t="s">
        <v>1576</v>
      </c>
      <c r="H42">
        <f t="shared" si="0"/>
        <v>3</v>
      </c>
      <c r="I42" s="9">
        <f t="shared" si="1"/>
        <v>1367.1280598716144</v>
      </c>
      <c r="J42" s="17"/>
      <c r="K42" s="17"/>
      <c r="L42" s="19">
        <v>507.32290199897352</v>
      </c>
      <c r="M42" s="19"/>
      <c r="N42" s="17">
        <v>356.76775582077875</v>
      </c>
      <c r="O42" s="17"/>
      <c r="P42" s="19">
        <v>503.03740205186199</v>
      </c>
      <c r="Q42" s="19"/>
      <c r="S42" s="4"/>
    </row>
    <row r="43" spans="1:19">
      <c r="A43" s="4" t="s">
        <v>752</v>
      </c>
      <c r="B43" s="4" t="s">
        <v>1887</v>
      </c>
      <c r="C43" s="10" t="s">
        <v>4231</v>
      </c>
      <c r="D43" t="s">
        <v>5064</v>
      </c>
      <c r="E43" t="s">
        <v>5065</v>
      </c>
      <c r="F43" t="s">
        <v>5451</v>
      </c>
      <c r="G43" s="4" t="s">
        <v>1576</v>
      </c>
      <c r="H43">
        <f t="shared" si="0"/>
        <v>4</v>
      </c>
      <c r="I43" s="9">
        <f t="shared" si="1"/>
        <v>1365.4858629824002</v>
      </c>
      <c r="J43" s="17">
        <v>194.06575781876504</v>
      </c>
      <c r="K43" s="17"/>
      <c r="L43" s="19">
        <v>452.35204634544351</v>
      </c>
      <c r="M43" s="19"/>
      <c r="N43" s="17">
        <v>290.58804780876494</v>
      </c>
      <c r="O43" s="17"/>
      <c r="P43" s="19">
        <v>428.48001100942679</v>
      </c>
      <c r="Q43" s="19"/>
      <c r="S43" s="4"/>
    </row>
    <row r="44" spans="1:19">
      <c r="A44" s="4" t="s">
        <v>753</v>
      </c>
      <c r="B44" s="4" t="s">
        <v>1888</v>
      </c>
      <c r="C44" s="10" t="s">
        <v>4276</v>
      </c>
      <c r="D44" t="s">
        <v>4963</v>
      </c>
      <c r="E44" t="s">
        <v>5070</v>
      </c>
      <c r="F44" t="s">
        <v>5451</v>
      </c>
      <c r="G44" s="4" t="s">
        <v>1576</v>
      </c>
      <c r="H44">
        <f t="shared" si="0"/>
        <v>4</v>
      </c>
      <c r="I44" s="9">
        <f t="shared" si="1"/>
        <v>1355.7345705960984</v>
      </c>
      <c r="J44" s="17">
        <v>179.7919762258544</v>
      </c>
      <c r="K44" s="17"/>
      <c r="L44" s="19">
        <v>415.68474982516568</v>
      </c>
      <c r="M44" s="19"/>
      <c r="N44" s="17">
        <v>282.46301603284019</v>
      </c>
      <c r="O44" s="17"/>
      <c r="P44" s="19">
        <v>477.79482851223815</v>
      </c>
      <c r="Q44" s="19"/>
      <c r="S44" s="4"/>
    </row>
    <row r="45" spans="1:19">
      <c r="A45" s="4" t="s">
        <v>754</v>
      </c>
      <c r="B45" s="4" t="s">
        <v>1889</v>
      </c>
      <c r="C45" s="10" t="s">
        <v>4269</v>
      </c>
      <c r="D45" t="s">
        <v>5008</v>
      </c>
      <c r="E45" t="s">
        <v>6297</v>
      </c>
      <c r="F45" t="s">
        <v>5451</v>
      </c>
      <c r="G45" s="4" t="s">
        <v>1576</v>
      </c>
      <c r="H45">
        <f t="shared" si="0"/>
        <v>4</v>
      </c>
      <c r="I45" s="9">
        <f t="shared" si="1"/>
        <v>1353.849080392361</v>
      </c>
      <c r="J45" s="17">
        <v>181.97443334407563</v>
      </c>
      <c r="K45" s="17"/>
      <c r="L45" s="19">
        <v>422.02435278699596</v>
      </c>
      <c r="M45" s="19"/>
      <c r="N45" s="17">
        <v>258.75407975024837</v>
      </c>
      <c r="O45" s="17"/>
      <c r="P45" s="19">
        <v>491.09621451104101</v>
      </c>
      <c r="Q45" s="19"/>
      <c r="S45" s="4"/>
    </row>
    <row r="46" spans="1:19">
      <c r="A46" s="2" t="s">
        <v>755</v>
      </c>
      <c r="B46" s="2" t="s">
        <v>1583</v>
      </c>
      <c r="C46" s="21" t="s">
        <v>4260</v>
      </c>
      <c r="D46" s="2" t="s">
        <v>5214</v>
      </c>
      <c r="E46" s="2" t="s">
        <v>5215</v>
      </c>
      <c r="F46" s="2" t="s">
        <v>5474</v>
      </c>
      <c r="G46" s="2" t="s">
        <v>5369</v>
      </c>
      <c r="H46" s="2">
        <f t="shared" si="0"/>
        <v>4</v>
      </c>
      <c r="I46" s="16">
        <f t="shared" si="1"/>
        <v>1352.9344238325091</v>
      </c>
      <c r="J46" s="17">
        <v>185.56249315368606</v>
      </c>
      <c r="K46" s="17"/>
      <c r="L46" s="19">
        <v>410.15181394755018</v>
      </c>
      <c r="M46" s="19"/>
      <c r="N46" s="17">
        <v>280.48607906475928</v>
      </c>
      <c r="O46" s="17"/>
      <c r="P46" s="19">
        <v>476.73403766651353</v>
      </c>
      <c r="Q46" s="19"/>
      <c r="S46" s="4"/>
    </row>
    <row r="47" spans="1:19">
      <c r="A47" s="4" t="s">
        <v>756</v>
      </c>
      <c r="B47" s="4" t="s">
        <v>1890</v>
      </c>
      <c r="C47" s="10" t="s">
        <v>4190</v>
      </c>
      <c r="D47" t="s">
        <v>6438</v>
      </c>
      <c r="E47" t="s">
        <v>6481</v>
      </c>
      <c r="F47" t="s">
        <v>5451</v>
      </c>
      <c r="G47" s="4" t="s">
        <v>1576</v>
      </c>
      <c r="H47">
        <f t="shared" si="0"/>
        <v>3</v>
      </c>
      <c r="I47" s="9">
        <f t="shared" si="1"/>
        <v>1350.9882755216654</v>
      </c>
      <c r="J47" s="17">
        <v>218.15840309079201</v>
      </c>
      <c r="K47" s="17"/>
      <c r="L47" s="19">
        <v>502.49279377918793</v>
      </c>
      <c r="M47" s="19"/>
      <c r="N47" s="17"/>
      <c r="O47" s="17"/>
      <c r="P47" s="19">
        <v>630.33707865168537</v>
      </c>
      <c r="Q47" s="19"/>
      <c r="S47" s="4"/>
    </row>
    <row r="48" spans="1:19">
      <c r="A48" s="4" t="s">
        <v>757</v>
      </c>
      <c r="B48" s="4" t="s">
        <v>1891</v>
      </c>
      <c r="C48" s="10" t="s">
        <v>4351</v>
      </c>
      <c r="D48" t="s">
        <v>5012</v>
      </c>
      <c r="E48" t="s">
        <v>5206</v>
      </c>
      <c r="F48" t="s">
        <v>5451</v>
      </c>
      <c r="G48" s="4" t="s">
        <v>1576</v>
      </c>
      <c r="H48">
        <f t="shared" si="0"/>
        <v>4</v>
      </c>
      <c r="I48" s="9">
        <f t="shared" si="1"/>
        <v>1350.3777302125427</v>
      </c>
      <c r="J48" s="17">
        <v>149.52776061435253</v>
      </c>
      <c r="K48" s="17"/>
      <c r="L48" s="19">
        <v>410.49621116184193</v>
      </c>
      <c r="M48" s="19"/>
      <c r="N48" s="17">
        <v>274.77998794454487</v>
      </c>
      <c r="O48" s="17"/>
      <c r="P48" s="19">
        <v>515.57377049180332</v>
      </c>
      <c r="Q48" s="19"/>
      <c r="S48" s="4"/>
    </row>
    <row r="49" spans="1:19">
      <c r="A49" s="4" t="s">
        <v>758</v>
      </c>
      <c r="B49" s="4" t="s">
        <v>1892</v>
      </c>
      <c r="C49" s="10" t="s">
        <v>4240</v>
      </c>
      <c r="D49" t="s">
        <v>4981</v>
      </c>
      <c r="E49" t="s">
        <v>5063</v>
      </c>
      <c r="F49" t="s">
        <v>5444</v>
      </c>
      <c r="G49" s="4" t="s">
        <v>1576</v>
      </c>
      <c r="H49">
        <f t="shared" si="0"/>
        <v>4</v>
      </c>
      <c r="I49" s="9">
        <f t="shared" si="1"/>
        <v>1333.1461115807056</v>
      </c>
      <c r="J49" s="17">
        <v>192.23785746709035</v>
      </c>
      <c r="K49" s="17"/>
      <c r="L49" s="19">
        <v>442.58650394890162</v>
      </c>
      <c r="M49" s="19"/>
      <c r="N49" s="17">
        <v>289.18245975735471</v>
      </c>
      <c r="O49" s="17"/>
      <c r="P49" s="19">
        <v>409.13929040735877</v>
      </c>
      <c r="Q49" s="19"/>
      <c r="S49" s="4"/>
    </row>
    <row r="50" spans="1:19">
      <c r="A50" s="4" t="s">
        <v>759</v>
      </c>
      <c r="B50" s="4" t="s">
        <v>1893</v>
      </c>
      <c r="C50" s="10" t="s">
        <v>4313</v>
      </c>
      <c r="D50" t="s">
        <v>5218</v>
      </c>
      <c r="E50" t="s">
        <v>6293</v>
      </c>
      <c r="F50" t="s">
        <v>5451</v>
      </c>
      <c r="G50" s="4" t="s">
        <v>1576</v>
      </c>
      <c r="H50">
        <f t="shared" si="0"/>
        <v>4</v>
      </c>
      <c r="I50" s="9">
        <f t="shared" si="1"/>
        <v>1329.7997284576504</v>
      </c>
      <c r="J50" s="17">
        <v>169.62050665865624</v>
      </c>
      <c r="K50" s="17"/>
      <c r="L50" s="19">
        <v>411.32023878385758</v>
      </c>
      <c r="M50" s="19"/>
      <c r="N50" s="17">
        <v>263.69342010122921</v>
      </c>
      <c r="O50" s="17"/>
      <c r="P50" s="19">
        <v>485.16556291390731</v>
      </c>
      <c r="Q50" s="19"/>
      <c r="S50" s="4"/>
    </row>
    <row r="51" spans="1:19">
      <c r="A51" s="2" t="s">
        <v>760</v>
      </c>
      <c r="B51" s="2" t="s">
        <v>1584</v>
      </c>
      <c r="C51" s="21" t="s">
        <v>4334</v>
      </c>
      <c r="D51" s="2" t="s">
        <v>5037</v>
      </c>
      <c r="E51" s="2" t="s">
        <v>5333</v>
      </c>
      <c r="F51" s="2" t="s">
        <v>5457</v>
      </c>
      <c r="G51" s="2" t="s">
        <v>5369</v>
      </c>
      <c r="H51" s="2">
        <f t="shared" si="0"/>
        <v>4</v>
      </c>
      <c r="I51" s="16">
        <f t="shared" si="1"/>
        <v>1315.0008470417649</v>
      </c>
      <c r="J51" s="17">
        <v>161.74926000190965</v>
      </c>
      <c r="K51" s="17"/>
      <c r="L51" s="19">
        <v>407.03660296932475</v>
      </c>
      <c r="M51" s="19"/>
      <c r="N51" s="17">
        <v>292.31163834562363</v>
      </c>
      <c r="O51" s="17"/>
      <c r="P51" s="19">
        <v>453.90334572490707</v>
      </c>
      <c r="Q51" s="19"/>
      <c r="S51" s="4"/>
    </row>
    <row r="52" spans="1:19">
      <c r="A52" s="2" t="s">
        <v>761</v>
      </c>
      <c r="B52" s="2" t="s">
        <v>1585</v>
      </c>
      <c r="C52" s="21" t="s">
        <v>4251</v>
      </c>
      <c r="D52" s="2" t="s">
        <v>5015</v>
      </c>
      <c r="E52" s="2" t="s">
        <v>5258</v>
      </c>
      <c r="F52" s="2" t="s">
        <v>5457</v>
      </c>
      <c r="G52" s="2" t="s">
        <v>5369</v>
      </c>
      <c r="H52" s="2">
        <f t="shared" si="0"/>
        <v>4</v>
      </c>
      <c r="I52" s="16">
        <f t="shared" si="1"/>
        <v>1310.1370155842478</v>
      </c>
      <c r="J52" s="17">
        <v>188.93598037028775</v>
      </c>
      <c r="K52" s="17"/>
      <c r="L52" s="19">
        <v>492.29418702334988</v>
      </c>
      <c r="M52" s="19"/>
      <c r="N52" s="17">
        <v>280.20591625048024</v>
      </c>
      <c r="O52" s="17"/>
      <c r="P52" s="19"/>
      <c r="Q52" s="19">
        <v>348.70093194012992</v>
      </c>
      <c r="S52" s="4"/>
    </row>
    <row r="53" spans="1:19">
      <c r="A53" s="2" t="s">
        <v>762</v>
      </c>
      <c r="B53" s="2" t="s">
        <v>1586</v>
      </c>
      <c r="C53" s="21" t="s">
        <v>4330</v>
      </c>
      <c r="D53" s="2" t="s">
        <v>5073</v>
      </c>
      <c r="E53" s="2" t="s">
        <v>6256</v>
      </c>
      <c r="F53" s="2" t="s">
        <v>5457</v>
      </c>
      <c r="G53" s="2" t="s">
        <v>5369</v>
      </c>
      <c r="H53" s="2">
        <f t="shared" si="0"/>
        <v>4</v>
      </c>
      <c r="I53" s="16">
        <f t="shared" si="1"/>
        <v>1308.5570588204005</v>
      </c>
      <c r="J53" s="17">
        <v>163.1827376938638</v>
      </c>
      <c r="K53" s="17"/>
      <c r="L53" s="19">
        <v>395.30468538280678</v>
      </c>
      <c r="M53" s="19"/>
      <c r="N53" s="17">
        <v>293.77154825197357</v>
      </c>
      <c r="O53" s="17"/>
      <c r="P53" s="19">
        <v>456.29808749175641</v>
      </c>
      <c r="Q53" s="19"/>
      <c r="S53" s="4"/>
    </row>
    <row r="54" spans="1:19">
      <c r="A54" s="4" t="s">
        <v>763</v>
      </c>
      <c r="B54" s="4" t="s">
        <v>1894</v>
      </c>
      <c r="C54" s="10" t="s">
        <v>4297</v>
      </c>
      <c r="D54" t="s">
        <v>5008</v>
      </c>
      <c r="E54" t="s">
        <v>5534</v>
      </c>
      <c r="F54" t="s">
        <v>5451</v>
      </c>
      <c r="G54" s="4" t="s">
        <v>1576</v>
      </c>
      <c r="H54">
        <f t="shared" si="0"/>
        <v>4</v>
      </c>
      <c r="I54" s="9">
        <f t="shared" si="1"/>
        <v>1303.0191144240889</v>
      </c>
      <c r="J54" s="17">
        <v>174.83744452471876</v>
      </c>
      <c r="K54" s="17"/>
      <c r="L54" s="19">
        <v>421.49800267871439</v>
      </c>
      <c r="M54" s="19"/>
      <c r="N54" s="17">
        <v>268.86464169861398</v>
      </c>
      <c r="O54" s="17"/>
      <c r="P54" s="19">
        <v>437.81902552204178</v>
      </c>
      <c r="Q54" s="19"/>
      <c r="S54" s="4"/>
    </row>
    <row r="55" spans="1:19">
      <c r="A55" s="4" t="s">
        <v>764</v>
      </c>
      <c r="B55" s="4" t="s">
        <v>1895</v>
      </c>
      <c r="C55" s="10" t="s">
        <v>4320</v>
      </c>
      <c r="D55" t="s">
        <v>5012</v>
      </c>
      <c r="E55" t="s">
        <v>6291</v>
      </c>
      <c r="F55" t="s">
        <v>5451</v>
      </c>
      <c r="G55" s="4" t="s">
        <v>1576</v>
      </c>
      <c r="H55">
        <f t="shared" si="0"/>
        <v>4</v>
      </c>
      <c r="I55" s="9">
        <f t="shared" si="1"/>
        <v>1295.4018802498717</v>
      </c>
      <c r="J55" s="17">
        <v>166.11100215728572</v>
      </c>
      <c r="K55" s="17"/>
      <c r="L55" s="19">
        <v>400.60110194105209</v>
      </c>
      <c r="M55" s="19"/>
      <c r="N55" s="17">
        <v>264.53503554330479</v>
      </c>
      <c r="O55" s="17"/>
      <c r="P55" s="19">
        <v>464.15474060822896</v>
      </c>
      <c r="Q55" s="19"/>
      <c r="S55" s="4"/>
    </row>
    <row r="56" spans="1:19">
      <c r="A56" s="4" t="s">
        <v>765</v>
      </c>
      <c r="B56" s="4" t="s">
        <v>1896</v>
      </c>
      <c r="C56" s="10" t="s">
        <v>4214</v>
      </c>
      <c r="D56" t="s">
        <v>5263</v>
      </c>
      <c r="E56" t="s">
        <v>6164</v>
      </c>
      <c r="F56" t="s">
        <v>5444</v>
      </c>
      <c r="G56" s="4" t="s">
        <v>1576</v>
      </c>
      <c r="H56">
        <f t="shared" si="0"/>
        <v>4</v>
      </c>
      <c r="I56" s="9">
        <f t="shared" si="1"/>
        <v>1282.4021940463301</v>
      </c>
      <c r="J56" s="17">
        <v>200.71090047393363</v>
      </c>
      <c r="K56" s="17"/>
      <c r="L56" s="19"/>
      <c r="M56" s="19">
        <v>370.50612428026625</v>
      </c>
      <c r="N56" s="17"/>
      <c r="O56" s="17">
        <v>245.32967032967034</v>
      </c>
      <c r="P56" s="19"/>
      <c r="Q56" s="19">
        <v>465.85549896245993</v>
      </c>
      <c r="S56" s="4"/>
    </row>
    <row r="57" spans="1:19">
      <c r="A57" s="4" t="s">
        <v>766</v>
      </c>
      <c r="B57" s="4" t="s">
        <v>1897</v>
      </c>
      <c r="C57" s="10" t="s">
        <v>4176</v>
      </c>
      <c r="D57" t="s">
        <v>4936</v>
      </c>
      <c r="E57" t="s">
        <v>4937</v>
      </c>
      <c r="F57" t="s">
        <v>5444</v>
      </c>
      <c r="G57" s="4" t="s">
        <v>1576</v>
      </c>
      <c r="H57">
        <f t="shared" si="0"/>
        <v>3</v>
      </c>
      <c r="I57" s="9">
        <f t="shared" si="1"/>
        <v>1274.1382050254947</v>
      </c>
      <c r="J57" s="17">
        <v>247.62461628416898</v>
      </c>
      <c r="K57" s="17"/>
      <c r="L57" s="19"/>
      <c r="M57" s="19"/>
      <c r="N57" s="17">
        <v>389.66556256010256</v>
      </c>
      <c r="O57" s="17"/>
      <c r="P57" s="19">
        <v>636.84802618122308</v>
      </c>
      <c r="Q57" s="19"/>
      <c r="S57" s="4"/>
    </row>
    <row r="58" spans="1:19">
      <c r="A58" s="2" t="s">
        <v>767</v>
      </c>
      <c r="B58" s="2" t="s">
        <v>1587</v>
      </c>
      <c r="C58" s="21" t="s">
        <v>4526</v>
      </c>
      <c r="D58" s="2" t="s">
        <v>5590</v>
      </c>
      <c r="E58" s="2" t="s">
        <v>6282</v>
      </c>
      <c r="F58" s="2" t="s">
        <v>5368</v>
      </c>
      <c r="G58" s="2" t="s">
        <v>5369</v>
      </c>
      <c r="H58" s="2">
        <f t="shared" si="0"/>
        <v>4</v>
      </c>
      <c r="I58" s="16">
        <f t="shared" si="1"/>
        <v>1267.8751636715117</v>
      </c>
      <c r="J58" s="17"/>
      <c r="K58" s="17">
        <v>120.89746934516046</v>
      </c>
      <c r="L58" s="19">
        <v>393.02307833467802</v>
      </c>
      <c r="M58" s="19"/>
      <c r="N58" s="17">
        <v>268.86464169861398</v>
      </c>
      <c r="O58" s="17"/>
      <c r="P58" s="19">
        <v>485.08997429305913</v>
      </c>
      <c r="Q58" s="19"/>
      <c r="S58" s="4"/>
    </row>
    <row r="59" spans="1:19">
      <c r="A59" s="4" t="s">
        <v>768</v>
      </c>
      <c r="B59" s="4" t="s">
        <v>1898</v>
      </c>
      <c r="C59" s="10" t="s">
        <v>4464</v>
      </c>
      <c r="D59" t="s">
        <v>4990</v>
      </c>
      <c r="E59" t="s">
        <v>6289</v>
      </c>
      <c r="F59" t="s">
        <v>5360</v>
      </c>
      <c r="G59" s="4" t="s">
        <v>1576</v>
      </c>
      <c r="H59">
        <f t="shared" si="0"/>
        <v>4</v>
      </c>
      <c r="I59" s="9">
        <f t="shared" si="1"/>
        <v>1267.5441986305191</v>
      </c>
      <c r="J59" s="17"/>
      <c r="K59" s="17">
        <v>132.4</v>
      </c>
      <c r="L59" s="19">
        <v>407.36686937639018</v>
      </c>
      <c r="M59" s="19"/>
      <c r="N59" s="17">
        <v>264.72706155632989</v>
      </c>
      <c r="O59" s="17"/>
      <c r="P59" s="19">
        <v>463.05026769779892</v>
      </c>
      <c r="Q59" s="19"/>
      <c r="S59" s="4"/>
    </row>
    <row r="60" spans="1:19">
      <c r="A60" s="2" t="s">
        <v>769</v>
      </c>
      <c r="B60" s="2" t="s">
        <v>1588</v>
      </c>
      <c r="C60" s="21" t="s">
        <v>4328</v>
      </c>
      <c r="D60" s="2" t="s">
        <v>6970</v>
      </c>
      <c r="E60" s="2" t="s">
        <v>6285</v>
      </c>
      <c r="F60" s="2" t="s">
        <v>5488</v>
      </c>
      <c r="G60" s="2" t="s">
        <v>5369</v>
      </c>
      <c r="H60" s="2">
        <f t="shared" si="0"/>
        <v>4</v>
      </c>
      <c r="I60" s="16">
        <f t="shared" si="1"/>
        <v>1264.6435828096987</v>
      </c>
      <c r="J60" s="17">
        <v>163.34008292353678</v>
      </c>
      <c r="K60" s="17"/>
      <c r="L60" s="19">
        <v>377.20753166206907</v>
      </c>
      <c r="M60" s="19"/>
      <c r="N60" s="17">
        <v>265.07341183311524</v>
      </c>
      <c r="O60" s="17"/>
      <c r="P60" s="19">
        <v>459.02255639097746</v>
      </c>
      <c r="Q60" s="19"/>
      <c r="S60" s="4"/>
    </row>
    <row r="61" spans="1:19">
      <c r="A61" s="4" t="s">
        <v>770</v>
      </c>
      <c r="B61" s="4" t="s">
        <v>1899</v>
      </c>
      <c r="C61" s="10" t="s">
        <v>4338</v>
      </c>
      <c r="D61" t="s">
        <v>4975</v>
      </c>
      <c r="E61" t="s">
        <v>6279</v>
      </c>
      <c r="F61" t="s">
        <v>5444</v>
      </c>
      <c r="G61" s="4" t="s">
        <v>1576</v>
      </c>
      <c r="H61">
        <f t="shared" si="0"/>
        <v>4</v>
      </c>
      <c r="I61" s="9">
        <f t="shared" si="1"/>
        <v>1262.4188200349156</v>
      </c>
      <c r="J61" s="17">
        <v>160.31040030282958</v>
      </c>
      <c r="K61" s="17"/>
      <c r="L61" s="19">
        <v>410.65331588398209</v>
      </c>
      <c r="M61" s="19"/>
      <c r="N61" s="17">
        <v>271.95227442207312</v>
      </c>
      <c r="O61" s="17"/>
      <c r="P61" s="19">
        <v>419.5028294260307</v>
      </c>
      <c r="Q61" s="19"/>
      <c r="S61" s="4"/>
    </row>
    <row r="62" spans="1:19">
      <c r="A62" s="4" t="s">
        <v>771</v>
      </c>
      <c r="B62" s="4" t="s">
        <v>1900</v>
      </c>
      <c r="C62" s="10" t="s">
        <v>4221</v>
      </c>
      <c r="D62" t="s">
        <v>5036</v>
      </c>
      <c r="E62" t="s">
        <v>5189</v>
      </c>
      <c r="F62" t="s">
        <v>5451</v>
      </c>
      <c r="G62" s="4" t="s">
        <v>1576</v>
      </c>
      <c r="H62">
        <f t="shared" si="0"/>
        <v>4</v>
      </c>
      <c r="I62" s="9">
        <f t="shared" si="1"/>
        <v>1259.3682467353492</v>
      </c>
      <c r="J62" s="17">
        <v>196.7479674796748</v>
      </c>
      <c r="K62" s="17"/>
      <c r="L62" s="19"/>
      <c r="M62" s="19">
        <v>343.93852561432738</v>
      </c>
      <c r="N62" s="17">
        <v>312.5807834061884</v>
      </c>
      <c r="O62" s="17"/>
      <c r="P62" s="19"/>
      <c r="Q62" s="19">
        <v>406.10097023515868</v>
      </c>
      <c r="S62" s="4"/>
    </row>
    <row r="63" spans="1:19">
      <c r="A63" s="4" t="s">
        <v>772</v>
      </c>
      <c r="B63" s="4" t="s">
        <v>1901</v>
      </c>
      <c r="C63" s="10" t="s">
        <v>4306</v>
      </c>
      <c r="D63" t="s">
        <v>5029</v>
      </c>
      <c r="E63" t="s">
        <v>5542</v>
      </c>
      <c r="F63" t="s">
        <v>5444</v>
      </c>
      <c r="G63" s="4" t="s">
        <v>1576</v>
      </c>
      <c r="H63">
        <f t="shared" si="0"/>
        <v>4</v>
      </c>
      <c r="I63" s="9">
        <f t="shared" si="1"/>
        <v>1259.3605505528994</v>
      </c>
      <c r="J63" s="17">
        <v>172.89242702592367</v>
      </c>
      <c r="K63" s="17"/>
      <c r="L63" s="19">
        <v>382.04391590571242</v>
      </c>
      <c r="M63" s="19"/>
      <c r="N63" s="17">
        <v>272.25681224337438</v>
      </c>
      <c r="O63" s="17"/>
      <c r="P63" s="19">
        <v>432.16739537788885</v>
      </c>
      <c r="Q63" s="19"/>
      <c r="S63" s="4"/>
    </row>
    <row r="64" spans="1:19">
      <c r="A64" s="4" t="s">
        <v>773</v>
      </c>
      <c r="B64" s="4" t="s">
        <v>1902</v>
      </c>
      <c r="C64" s="10" t="s">
        <v>4360</v>
      </c>
      <c r="D64" t="s">
        <v>4948</v>
      </c>
      <c r="E64" t="s">
        <v>5046</v>
      </c>
      <c r="F64" t="s">
        <v>5444</v>
      </c>
      <c r="G64" s="4" t="s">
        <v>1576</v>
      </c>
      <c r="H64">
        <f t="shared" si="0"/>
        <v>4</v>
      </c>
      <c r="I64" s="9">
        <f t="shared" si="1"/>
        <v>1257.5757514408313</v>
      </c>
      <c r="J64" s="17">
        <v>146.11005692599622</v>
      </c>
      <c r="K64" s="17"/>
      <c r="L64" s="19">
        <v>382.03363964160371</v>
      </c>
      <c r="M64" s="19"/>
      <c r="N64" s="17">
        <v>261.93205487323132</v>
      </c>
      <c r="O64" s="17"/>
      <c r="P64" s="19">
        <v>467.50000000000006</v>
      </c>
      <c r="Q64" s="19"/>
      <c r="S64" s="4"/>
    </row>
    <row r="65" spans="1:19">
      <c r="A65" s="2" t="s">
        <v>774</v>
      </c>
      <c r="B65" s="2" t="s">
        <v>1589</v>
      </c>
      <c r="C65" s="21" t="s">
        <v>4322</v>
      </c>
      <c r="D65" s="2" t="s">
        <v>4952</v>
      </c>
      <c r="E65" s="2" t="s">
        <v>4953</v>
      </c>
      <c r="F65" s="2" t="s">
        <v>5474</v>
      </c>
      <c r="G65" s="2" t="s">
        <v>5369</v>
      </c>
      <c r="H65" s="2">
        <f t="shared" si="0"/>
        <v>4</v>
      </c>
      <c r="I65" s="16">
        <f t="shared" si="1"/>
        <v>1255.0313894653805</v>
      </c>
      <c r="J65" s="17">
        <v>165.67237163814178</v>
      </c>
      <c r="K65" s="17"/>
      <c r="L65" s="19">
        <v>406.14037041607844</v>
      </c>
      <c r="M65" s="19"/>
      <c r="N65" s="17">
        <v>242.23713052142145</v>
      </c>
      <c r="O65" s="17"/>
      <c r="P65" s="19">
        <v>440.98151688973871</v>
      </c>
      <c r="Q65" s="19"/>
      <c r="S65" s="4"/>
    </row>
    <row r="66" spans="1:19">
      <c r="A66" s="4" t="s">
        <v>775</v>
      </c>
      <c r="B66" s="4" t="s">
        <v>1903</v>
      </c>
      <c r="C66" s="10" t="s">
        <v>4325</v>
      </c>
      <c r="D66" t="s">
        <v>5012</v>
      </c>
      <c r="E66" t="s">
        <v>5236</v>
      </c>
      <c r="F66" t="s">
        <v>5460</v>
      </c>
      <c r="G66" s="4" t="s">
        <v>1576</v>
      </c>
      <c r="H66">
        <f t="shared" ref="H66:H129" si="2">COUNT(J66:S66)</f>
        <v>4</v>
      </c>
      <c r="I66" s="9">
        <f t="shared" ref="I66:I129" si="3">SUM(J66:T66)</f>
        <v>1252.8532553124091</v>
      </c>
      <c r="J66" s="17">
        <v>164.49796076908137</v>
      </c>
      <c r="K66" s="17"/>
      <c r="L66" s="19">
        <v>360.2374023505289</v>
      </c>
      <c r="M66" s="19"/>
      <c r="N66" s="17">
        <v>271.08302980747789</v>
      </c>
      <c r="O66" s="17"/>
      <c r="P66" s="19">
        <v>457.03486238532116</v>
      </c>
      <c r="Q66" s="19"/>
      <c r="S66" s="4"/>
    </row>
    <row r="67" spans="1:19">
      <c r="A67" s="2" t="s">
        <v>776</v>
      </c>
      <c r="B67" s="2" t="s">
        <v>1590</v>
      </c>
      <c r="C67" s="21" t="s">
        <v>4345</v>
      </c>
      <c r="D67" s="2" t="s">
        <v>4954</v>
      </c>
      <c r="E67" s="2" t="s">
        <v>5579</v>
      </c>
      <c r="F67" s="2" t="s">
        <v>5474</v>
      </c>
      <c r="G67" s="2" t="s">
        <v>5369</v>
      </c>
      <c r="H67" s="2">
        <f t="shared" si="2"/>
        <v>4</v>
      </c>
      <c r="I67" s="16">
        <f t="shared" si="3"/>
        <v>1242.8684611494598</v>
      </c>
      <c r="J67" s="17">
        <v>153.4559289790742</v>
      </c>
      <c r="K67" s="17"/>
      <c r="L67" s="19">
        <v>403.893988887018</v>
      </c>
      <c r="M67" s="19"/>
      <c r="N67" s="17">
        <v>247.69951776132581</v>
      </c>
      <c r="O67" s="17"/>
      <c r="P67" s="19">
        <v>437.81902552204178</v>
      </c>
      <c r="Q67" s="19"/>
      <c r="S67" s="4"/>
    </row>
    <row r="68" spans="1:19">
      <c r="A68" s="2" t="s">
        <v>777</v>
      </c>
      <c r="B68" s="2" t="s">
        <v>1591</v>
      </c>
      <c r="C68" s="21" t="s">
        <v>4336</v>
      </c>
      <c r="D68" s="2" t="s">
        <v>4954</v>
      </c>
      <c r="E68" s="2" t="s">
        <v>6296</v>
      </c>
      <c r="F68" s="2" t="s">
        <v>5457</v>
      </c>
      <c r="G68" s="2" t="s">
        <v>5369</v>
      </c>
      <c r="H68" s="2">
        <f t="shared" si="2"/>
        <v>4</v>
      </c>
      <c r="I68" s="16">
        <f t="shared" si="3"/>
        <v>1241.2565286422525</v>
      </c>
      <c r="J68" s="17">
        <v>160.8889733118055</v>
      </c>
      <c r="K68" s="17"/>
      <c r="L68" s="19">
        <v>386.83284463783605</v>
      </c>
      <c r="M68" s="19"/>
      <c r="N68" s="17">
        <v>258.77244021854824</v>
      </c>
      <c r="O68" s="17"/>
      <c r="P68" s="19">
        <v>434.76227047406275</v>
      </c>
      <c r="Q68" s="19"/>
      <c r="S68" s="4"/>
    </row>
    <row r="69" spans="1:19">
      <c r="A69" s="4" t="s">
        <v>778</v>
      </c>
      <c r="B69" s="4" t="s">
        <v>1904</v>
      </c>
      <c r="C69" s="10" t="s">
        <v>4299</v>
      </c>
      <c r="D69" t="s">
        <v>5008</v>
      </c>
      <c r="E69" t="s">
        <v>5174</v>
      </c>
      <c r="F69" t="s">
        <v>5444</v>
      </c>
      <c r="G69" s="4" t="s">
        <v>1576</v>
      </c>
      <c r="H69">
        <f t="shared" si="2"/>
        <v>4</v>
      </c>
      <c r="I69" s="9">
        <f t="shared" si="3"/>
        <v>1239.3986278939662</v>
      </c>
      <c r="J69" s="17">
        <v>174.49526163988463</v>
      </c>
      <c r="K69" s="17"/>
      <c r="L69" s="19">
        <v>389.09174536140222</v>
      </c>
      <c r="M69" s="19"/>
      <c r="N69" s="17">
        <v>264.0753077480087</v>
      </c>
      <c r="O69" s="17"/>
      <c r="P69" s="19">
        <v>411.7363131446707</v>
      </c>
      <c r="Q69" s="19"/>
      <c r="S69" s="4"/>
    </row>
    <row r="70" spans="1:19">
      <c r="A70" s="4" t="s">
        <v>779</v>
      </c>
      <c r="B70" s="4" t="s">
        <v>1905</v>
      </c>
      <c r="C70" s="10" t="s">
        <v>4357</v>
      </c>
      <c r="D70" t="s">
        <v>5498</v>
      </c>
      <c r="E70" t="s">
        <v>6304</v>
      </c>
      <c r="F70" t="s">
        <v>5444</v>
      </c>
      <c r="G70" s="4" t="s">
        <v>1576</v>
      </c>
      <c r="H70">
        <f t="shared" si="2"/>
        <v>4</v>
      </c>
      <c r="I70" s="9">
        <f t="shared" si="3"/>
        <v>1235.1814491717719</v>
      </c>
      <c r="J70" s="17">
        <v>147.32997042963993</v>
      </c>
      <c r="K70" s="17"/>
      <c r="L70" s="19">
        <v>393.75453878899964</v>
      </c>
      <c r="M70" s="19"/>
      <c r="N70" s="17">
        <v>247.22934038370283</v>
      </c>
      <c r="O70" s="17"/>
      <c r="P70" s="19">
        <v>446.8675995694295</v>
      </c>
      <c r="Q70" s="19"/>
      <c r="S70" s="4"/>
    </row>
    <row r="71" spans="1:19">
      <c r="A71" s="2" t="s">
        <v>780</v>
      </c>
      <c r="B71" s="2" t="s">
        <v>1592</v>
      </c>
      <c r="C71" s="21" t="s">
        <v>4317</v>
      </c>
      <c r="D71" s="2" t="s">
        <v>4954</v>
      </c>
      <c r="E71" s="2" t="s">
        <v>6295</v>
      </c>
      <c r="F71" s="2" t="s">
        <v>5457</v>
      </c>
      <c r="G71" s="2" t="s">
        <v>5369</v>
      </c>
      <c r="H71" s="2">
        <f t="shared" si="2"/>
        <v>4</v>
      </c>
      <c r="I71" s="16">
        <f t="shared" si="3"/>
        <v>1234.8798917402125</v>
      </c>
      <c r="J71" s="17">
        <v>167.75599128540307</v>
      </c>
      <c r="K71" s="17"/>
      <c r="L71" s="19">
        <v>370.4497588738937</v>
      </c>
      <c r="M71" s="19"/>
      <c r="N71" s="17">
        <v>263.12265512265509</v>
      </c>
      <c r="O71" s="17"/>
      <c r="P71" s="19">
        <v>433.5514864582608</v>
      </c>
      <c r="Q71" s="19"/>
      <c r="S71" s="4"/>
    </row>
    <row r="72" spans="1:19">
      <c r="A72" s="4" t="s">
        <v>781</v>
      </c>
      <c r="B72" s="4" t="s">
        <v>1906</v>
      </c>
      <c r="C72" s="10" t="s">
        <v>4722</v>
      </c>
      <c r="D72" t="s">
        <v>4963</v>
      </c>
      <c r="E72" t="s">
        <v>6254</v>
      </c>
      <c r="F72" t="s">
        <v>5444</v>
      </c>
      <c r="G72" s="4" t="s">
        <v>1576</v>
      </c>
      <c r="H72">
        <f t="shared" si="2"/>
        <v>3</v>
      </c>
      <c r="I72" s="9">
        <f t="shared" si="3"/>
        <v>1229.6392816040777</v>
      </c>
      <c r="J72" s="17"/>
      <c r="K72" s="17"/>
      <c r="L72" s="19">
        <v>423.2512129840859</v>
      </c>
      <c r="M72" s="19"/>
      <c r="N72" s="17">
        <v>294.45942672587807</v>
      </c>
      <c r="O72" s="17"/>
      <c r="P72" s="19">
        <v>511.92864189411381</v>
      </c>
      <c r="Q72" s="19"/>
      <c r="S72" s="4"/>
    </row>
    <row r="73" spans="1:19">
      <c r="A73" s="4" t="s">
        <v>782</v>
      </c>
      <c r="B73" s="4" t="s">
        <v>1907</v>
      </c>
      <c r="C73" s="10" t="s">
        <v>4223</v>
      </c>
      <c r="D73" t="s">
        <v>4990</v>
      </c>
      <c r="E73" t="s">
        <v>4991</v>
      </c>
      <c r="F73" t="s">
        <v>5444</v>
      </c>
      <c r="G73" s="4" t="s">
        <v>1576</v>
      </c>
      <c r="H73">
        <f t="shared" si="2"/>
        <v>3</v>
      </c>
      <c r="I73" s="9">
        <f t="shared" si="3"/>
        <v>1223.4990857695893</v>
      </c>
      <c r="J73" s="17">
        <v>196.31475257851432</v>
      </c>
      <c r="K73" s="17"/>
      <c r="L73" s="19">
        <v>468.14851309950484</v>
      </c>
      <c r="M73" s="19"/>
      <c r="N73" s="17"/>
      <c r="O73" s="17"/>
      <c r="P73" s="19">
        <v>559.03582009157014</v>
      </c>
      <c r="Q73" s="19"/>
      <c r="S73" s="4"/>
    </row>
    <row r="74" spans="1:19">
      <c r="A74" s="4" t="s">
        <v>783</v>
      </c>
      <c r="B74" s="4" t="s">
        <v>1908</v>
      </c>
      <c r="C74" s="10" t="s">
        <v>4369</v>
      </c>
      <c r="D74" t="s">
        <v>5583</v>
      </c>
      <c r="E74" t="s">
        <v>6303</v>
      </c>
      <c r="F74" t="s">
        <v>5444</v>
      </c>
      <c r="G74" s="4" t="s">
        <v>1576</v>
      </c>
      <c r="H74">
        <f t="shared" si="2"/>
        <v>4</v>
      </c>
      <c r="I74" s="9">
        <f t="shared" si="3"/>
        <v>1220.6645306070118</v>
      </c>
      <c r="J74" s="17">
        <v>141.9235924932976</v>
      </c>
      <c r="K74" s="17"/>
      <c r="L74" s="19">
        <v>368.55853973326776</v>
      </c>
      <c r="M74" s="19"/>
      <c r="N74" s="17">
        <v>249.52993499828941</v>
      </c>
      <c r="O74" s="17"/>
      <c r="P74" s="19">
        <v>460.65246338215718</v>
      </c>
      <c r="Q74" s="19"/>
      <c r="S74" s="4"/>
    </row>
    <row r="75" spans="1:19">
      <c r="A75" s="4" t="s">
        <v>784</v>
      </c>
      <c r="B75" s="4" t="s">
        <v>1909</v>
      </c>
      <c r="C75" s="10" t="s">
        <v>4682</v>
      </c>
      <c r="D75" t="s">
        <v>5302</v>
      </c>
      <c r="E75" t="s">
        <v>6323</v>
      </c>
      <c r="F75" t="s">
        <v>5451</v>
      </c>
      <c r="G75" s="4" t="s">
        <v>1576</v>
      </c>
      <c r="H75">
        <f t="shared" si="2"/>
        <v>3</v>
      </c>
      <c r="I75" s="9">
        <f t="shared" si="3"/>
        <v>1219.5815715678664</v>
      </c>
      <c r="J75" s="17"/>
      <c r="K75" s="17"/>
      <c r="L75" s="19">
        <v>471.48486516235545</v>
      </c>
      <c r="M75" s="19"/>
      <c r="N75" s="17">
        <v>221.35842185128982</v>
      </c>
      <c r="O75" s="17"/>
      <c r="P75" s="19">
        <v>526.73828455422097</v>
      </c>
      <c r="Q75" s="19"/>
      <c r="S75" s="4"/>
    </row>
    <row r="76" spans="1:19">
      <c r="A76" s="4" t="s">
        <v>785</v>
      </c>
      <c r="B76" s="4" t="s">
        <v>1910</v>
      </c>
      <c r="C76" s="10" t="s">
        <v>4310</v>
      </c>
      <c r="D76" t="s">
        <v>4958</v>
      </c>
      <c r="E76" t="s">
        <v>4959</v>
      </c>
      <c r="F76" t="s">
        <v>5442</v>
      </c>
      <c r="G76" s="4" t="s">
        <v>1576</v>
      </c>
      <c r="H76">
        <f t="shared" si="2"/>
        <v>4</v>
      </c>
      <c r="I76" s="9">
        <f t="shared" si="3"/>
        <v>1211.8939374163626</v>
      </c>
      <c r="J76" s="17">
        <v>169.99498243853486</v>
      </c>
      <c r="K76" s="17"/>
      <c r="L76" s="19">
        <v>359.78929151873024</v>
      </c>
      <c r="M76" s="19"/>
      <c r="N76" s="17">
        <v>274.01607934480427</v>
      </c>
      <c r="O76" s="17"/>
      <c r="P76" s="19">
        <v>408.09358411429321</v>
      </c>
      <c r="Q76" s="19"/>
      <c r="S76" s="4"/>
    </row>
    <row r="77" spans="1:19">
      <c r="A77" s="4" t="s">
        <v>786</v>
      </c>
      <c r="B77" s="4" t="s">
        <v>1911</v>
      </c>
      <c r="C77" s="10" t="s">
        <v>4195</v>
      </c>
      <c r="D77" t="s">
        <v>4978</v>
      </c>
      <c r="E77" t="s">
        <v>6390</v>
      </c>
      <c r="F77" t="s">
        <v>5451</v>
      </c>
      <c r="G77" s="4" t="s">
        <v>1576</v>
      </c>
      <c r="H77">
        <f t="shared" si="2"/>
        <v>3</v>
      </c>
      <c r="I77" s="9">
        <f t="shared" si="3"/>
        <v>1208.095248868812</v>
      </c>
      <c r="J77" s="17">
        <v>214.24054635133425</v>
      </c>
      <c r="K77" s="17"/>
      <c r="L77" s="19">
        <v>458.37443766237402</v>
      </c>
      <c r="M77" s="19"/>
      <c r="N77" s="17"/>
      <c r="O77" s="17"/>
      <c r="P77" s="19">
        <v>535.48026485510366</v>
      </c>
      <c r="Q77" s="19"/>
      <c r="S77" s="4"/>
    </row>
    <row r="78" spans="1:19">
      <c r="A78" s="4" t="s">
        <v>787</v>
      </c>
      <c r="B78" s="4" t="s">
        <v>1912</v>
      </c>
      <c r="C78" s="10" t="s">
        <v>4391</v>
      </c>
      <c r="D78" t="s">
        <v>4960</v>
      </c>
      <c r="E78" t="s">
        <v>6507</v>
      </c>
      <c r="F78" t="s">
        <v>5360</v>
      </c>
      <c r="G78" s="4" t="s">
        <v>1576</v>
      </c>
      <c r="H78">
        <f t="shared" si="2"/>
        <v>4</v>
      </c>
      <c r="I78" s="9">
        <f t="shared" si="3"/>
        <v>1205.8034315634168</v>
      </c>
      <c r="J78" s="17"/>
      <c r="K78" s="17">
        <v>165.73676680972818</v>
      </c>
      <c r="L78" s="19"/>
      <c r="M78" s="19">
        <v>361.36986820896936</v>
      </c>
      <c r="N78" s="17"/>
      <c r="O78" s="17">
        <v>234.70183070509333</v>
      </c>
      <c r="P78" s="19"/>
      <c r="Q78" s="19">
        <v>443.99496583962605</v>
      </c>
      <c r="S78" s="4"/>
    </row>
    <row r="79" spans="1:19">
      <c r="A79" s="4" t="s">
        <v>788</v>
      </c>
      <c r="B79" s="4" t="s">
        <v>1913</v>
      </c>
      <c r="C79" s="10" t="s">
        <v>4527</v>
      </c>
      <c r="D79" t="s">
        <v>5162</v>
      </c>
      <c r="E79" t="s">
        <v>6278</v>
      </c>
      <c r="F79" t="s">
        <v>5355</v>
      </c>
      <c r="G79" s="4" t="s">
        <v>1576</v>
      </c>
      <c r="H79">
        <f t="shared" si="2"/>
        <v>4</v>
      </c>
      <c r="I79" s="9">
        <f t="shared" si="3"/>
        <v>1204.9054066976648</v>
      </c>
      <c r="J79" s="17"/>
      <c r="K79" s="17">
        <v>120.89746934516046</v>
      </c>
      <c r="L79" s="19">
        <v>362.73112191817279</v>
      </c>
      <c r="M79" s="19"/>
      <c r="N79" s="17">
        <v>272.92920221523724</v>
      </c>
      <c r="O79" s="17"/>
      <c r="P79" s="19">
        <v>448.34761321909428</v>
      </c>
      <c r="Q79" s="19"/>
      <c r="S79" s="4"/>
    </row>
    <row r="80" spans="1:19">
      <c r="A80" s="4" t="s">
        <v>789</v>
      </c>
      <c r="B80" s="4" t="s">
        <v>1914</v>
      </c>
      <c r="C80" s="10" t="s">
        <v>4839</v>
      </c>
      <c r="D80" t="s">
        <v>5066</v>
      </c>
      <c r="E80" t="s">
        <v>5304</v>
      </c>
      <c r="F80" t="s">
        <v>5355</v>
      </c>
      <c r="G80" s="4" t="s">
        <v>1576</v>
      </c>
      <c r="H80">
        <f t="shared" si="2"/>
        <v>3</v>
      </c>
      <c r="I80" s="9">
        <f t="shared" si="3"/>
        <v>1201.899845485759</v>
      </c>
      <c r="J80" s="17"/>
      <c r="K80" s="17"/>
      <c r="L80" s="19"/>
      <c r="M80" s="19">
        <v>440</v>
      </c>
      <c r="N80" s="17"/>
      <c r="O80" s="17">
        <v>271.62785819173484</v>
      </c>
      <c r="P80" s="19"/>
      <c r="Q80" s="19">
        <v>490.2719872940242</v>
      </c>
      <c r="S80" s="4"/>
    </row>
    <row r="81" spans="1:19">
      <c r="A81" s="4" t="s">
        <v>790</v>
      </c>
      <c r="B81" s="4" t="s">
        <v>1915</v>
      </c>
      <c r="C81" s="10" t="s">
        <v>4186</v>
      </c>
      <c r="D81" t="s">
        <v>5168</v>
      </c>
      <c r="E81" t="s">
        <v>6950</v>
      </c>
      <c r="F81" t="s">
        <v>5444</v>
      </c>
      <c r="G81" s="4" t="s">
        <v>1576</v>
      </c>
      <c r="H81">
        <f t="shared" si="2"/>
        <v>3</v>
      </c>
      <c r="I81" s="9">
        <f t="shared" si="3"/>
        <v>1201.7649222161524</v>
      </c>
      <c r="J81" s="17">
        <v>221.17769943856899</v>
      </c>
      <c r="K81" s="17"/>
      <c r="L81" s="19">
        <v>486.29447789744364</v>
      </c>
      <c r="M81" s="19"/>
      <c r="N81" s="17"/>
      <c r="O81" s="17"/>
      <c r="P81" s="19">
        <v>494.29274488013965</v>
      </c>
      <c r="Q81" s="19"/>
      <c r="S81" s="4"/>
    </row>
    <row r="82" spans="1:19">
      <c r="A82" s="2" t="s">
        <v>791</v>
      </c>
      <c r="B82" s="2" t="s">
        <v>1593</v>
      </c>
      <c r="C82" s="21" t="s">
        <v>4552</v>
      </c>
      <c r="D82" s="2" t="s">
        <v>5015</v>
      </c>
      <c r="E82" s="2" t="s">
        <v>5016</v>
      </c>
      <c r="F82" s="2" t="s">
        <v>5368</v>
      </c>
      <c r="G82" s="2" t="s">
        <v>5369</v>
      </c>
      <c r="H82" s="2">
        <f t="shared" si="2"/>
        <v>4</v>
      </c>
      <c r="I82" s="16">
        <f t="shared" si="3"/>
        <v>1200.2052698113473</v>
      </c>
      <c r="J82" s="17"/>
      <c r="K82" s="17">
        <v>116.8431669188099</v>
      </c>
      <c r="L82" s="19">
        <v>400.1552833713929</v>
      </c>
      <c r="M82" s="19"/>
      <c r="N82" s="17">
        <v>236.97966079667293</v>
      </c>
      <c r="O82" s="17"/>
      <c r="P82" s="19">
        <v>446.22715872447156</v>
      </c>
      <c r="Q82" s="19"/>
      <c r="S82" s="4"/>
    </row>
    <row r="83" spans="1:19">
      <c r="A83" s="4" t="s">
        <v>792</v>
      </c>
      <c r="B83" s="4" t="s">
        <v>1916</v>
      </c>
      <c r="C83" s="10" t="s">
        <v>4729</v>
      </c>
      <c r="D83" t="s">
        <v>5017</v>
      </c>
      <c r="E83" t="s">
        <v>6283</v>
      </c>
      <c r="F83" t="s">
        <v>5444</v>
      </c>
      <c r="G83" s="4" t="s">
        <v>1576</v>
      </c>
      <c r="H83">
        <f t="shared" si="2"/>
        <v>3</v>
      </c>
      <c r="I83" s="9">
        <f t="shared" si="3"/>
        <v>1197.633350224608</v>
      </c>
      <c r="J83" s="17"/>
      <c r="K83" s="17"/>
      <c r="L83" s="19">
        <v>417.77722044572624</v>
      </c>
      <c r="M83" s="19"/>
      <c r="N83" s="17">
        <v>265.30481594645715</v>
      </c>
      <c r="O83" s="17"/>
      <c r="P83" s="19">
        <v>514.5513138324244</v>
      </c>
      <c r="Q83" s="19"/>
      <c r="S83" s="4"/>
    </row>
    <row r="84" spans="1:19">
      <c r="A84" s="4" t="s">
        <v>793</v>
      </c>
      <c r="B84" s="4" t="s">
        <v>1917</v>
      </c>
      <c r="C84" s="10" t="s">
        <v>4348</v>
      </c>
      <c r="D84" t="s">
        <v>5018</v>
      </c>
      <c r="E84" t="s">
        <v>6309</v>
      </c>
      <c r="F84" t="s">
        <v>5444</v>
      </c>
      <c r="G84" s="4" t="s">
        <v>1576</v>
      </c>
      <c r="H84">
        <f t="shared" si="2"/>
        <v>4</v>
      </c>
      <c r="I84" s="9">
        <f t="shared" si="3"/>
        <v>1193.7081135012097</v>
      </c>
      <c r="J84" s="17">
        <v>151.19600142806144</v>
      </c>
      <c r="K84" s="17"/>
      <c r="L84" s="19">
        <v>371.36101074835261</v>
      </c>
      <c r="M84" s="19"/>
      <c r="N84" s="17">
        <v>237.6901518607834</v>
      </c>
      <c r="O84" s="17"/>
      <c r="P84" s="19">
        <v>433.46094946401223</v>
      </c>
      <c r="Q84" s="19"/>
      <c r="S84" s="4"/>
    </row>
    <row r="85" spans="1:19">
      <c r="A85" s="4" t="s">
        <v>794</v>
      </c>
      <c r="B85" s="4" t="s">
        <v>1918</v>
      </c>
      <c r="C85" s="10" t="s">
        <v>4702</v>
      </c>
      <c r="D85" t="s">
        <v>4948</v>
      </c>
      <c r="E85" t="s">
        <v>5011</v>
      </c>
      <c r="F85" t="s">
        <v>5444</v>
      </c>
      <c r="G85" s="4" t="s">
        <v>1576</v>
      </c>
      <c r="H85">
        <f t="shared" si="2"/>
        <v>3</v>
      </c>
      <c r="I85" s="9">
        <f t="shared" si="3"/>
        <v>1190.1226365091568</v>
      </c>
      <c r="J85" s="17"/>
      <c r="K85" s="17"/>
      <c r="L85" s="19">
        <v>443.88782427184299</v>
      </c>
      <c r="M85" s="19"/>
      <c r="N85" s="17">
        <v>267.19027034947618</v>
      </c>
      <c r="O85" s="17"/>
      <c r="P85" s="19">
        <v>479.04454188783751</v>
      </c>
      <c r="Q85" s="19"/>
      <c r="S85" s="4"/>
    </row>
    <row r="86" spans="1:19">
      <c r="A86" s="4" t="s">
        <v>795</v>
      </c>
      <c r="B86" s="4" t="s">
        <v>1919</v>
      </c>
      <c r="C86" s="10" t="s">
        <v>4315</v>
      </c>
      <c r="D86" t="s">
        <v>5193</v>
      </c>
      <c r="E86" t="s">
        <v>5194</v>
      </c>
      <c r="F86" t="s">
        <v>5444</v>
      </c>
      <c r="G86" s="4" t="s">
        <v>1576</v>
      </c>
      <c r="H86">
        <f t="shared" si="2"/>
        <v>4</v>
      </c>
      <c r="I86" s="9">
        <f t="shared" si="3"/>
        <v>1182.0313107986753</v>
      </c>
      <c r="J86" s="17">
        <v>167.97223599405055</v>
      </c>
      <c r="K86" s="17"/>
      <c r="L86" s="19">
        <v>380.5523618407924</v>
      </c>
      <c r="M86" s="19"/>
      <c r="N86" s="17"/>
      <c r="O86" s="17">
        <v>220.06288239292996</v>
      </c>
      <c r="P86" s="19"/>
      <c r="Q86" s="19">
        <v>413.44383057090238</v>
      </c>
      <c r="S86" s="4"/>
    </row>
    <row r="87" spans="1:19">
      <c r="A87" s="4" t="s">
        <v>796</v>
      </c>
      <c r="B87" s="4" t="s">
        <v>1920</v>
      </c>
      <c r="C87" s="10" t="s">
        <v>4196</v>
      </c>
      <c r="D87" t="s">
        <v>4948</v>
      </c>
      <c r="E87" t="s">
        <v>4949</v>
      </c>
      <c r="F87" t="s">
        <v>5444</v>
      </c>
      <c r="G87" s="4" t="s">
        <v>1576</v>
      </c>
      <c r="H87">
        <f t="shared" si="2"/>
        <v>3</v>
      </c>
      <c r="I87" s="9">
        <f t="shared" si="3"/>
        <v>1181.0605426971356</v>
      </c>
      <c r="J87" s="17">
        <v>213.67305751765892</v>
      </c>
      <c r="K87" s="17"/>
      <c r="L87" s="19"/>
      <c r="M87" s="19"/>
      <c r="N87" s="17">
        <v>356.76775582077875</v>
      </c>
      <c r="O87" s="17"/>
      <c r="P87" s="19">
        <v>610.61972935869778</v>
      </c>
      <c r="Q87" s="19"/>
      <c r="S87" s="4"/>
    </row>
    <row r="88" spans="1:19">
      <c r="A88" s="4" t="s">
        <v>797</v>
      </c>
      <c r="B88" s="4" t="s">
        <v>1921</v>
      </c>
      <c r="C88" s="10" t="s">
        <v>4725</v>
      </c>
      <c r="D88" t="s">
        <v>5120</v>
      </c>
      <c r="E88" t="s">
        <v>6253</v>
      </c>
      <c r="F88" t="s">
        <v>5444</v>
      </c>
      <c r="G88" s="4" t="s">
        <v>1576</v>
      </c>
      <c r="H88">
        <f t="shared" si="2"/>
        <v>3</v>
      </c>
      <c r="I88" s="9">
        <f t="shared" si="3"/>
        <v>1180.8306342491476</v>
      </c>
      <c r="J88" s="17"/>
      <c r="K88" s="17"/>
      <c r="L88" s="19">
        <v>422.36683880732272</v>
      </c>
      <c r="M88" s="19"/>
      <c r="N88" s="17">
        <v>295.41352774402594</v>
      </c>
      <c r="O88" s="17"/>
      <c r="P88" s="19">
        <v>463.05026769779892</v>
      </c>
      <c r="Q88" s="19"/>
      <c r="S88" s="4"/>
    </row>
    <row r="89" spans="1:19">
      <c r="A89" s="2" t="s">
        <v>798</v>
      </c>
      <c r="B89" s="2" t="s">
        <v>1594</v>
      </c>
      <c r="C89" s="21" t="s">
        <v>4749</v>
      </c>
      <c r="D89" s="2" t="s">
        <v>6188</v>
      </c>
      <c r="E89" s="2" t="s">
        <v>6265</v>
      </c>
      <c r="F89" s="2" t="s">
        <v>5457</v>
      </c>
      <c r="G89" s="2" t="s">
        <v>5369</v>
      </c>
      <c r="H89" s="2">
        <f t="shared" si="2"/>
        <v>3</v>
      </c>
      <c r="I89" s="16">
        <f t="shared" si="3"/>
        <v>1174.0241104215386</v>
      </c>
      <c r="J89" s="17"/>
      <c r="K89" s="17"/>
      <c r="L89" s="19">
        <v>405.71569036477416</v>
      </c>
      <c r="M89" s="19"/>
      <c r="N89" s="17">
        <v>283.14285714285711</v>
      </c>
      <c r="O89" s="17"/>
      <c r="P89" s="19">
        <v>485.16556291390731</v>
      </c>
      <c r="Q89" s="19"/>
      <c r="S89" s="4"/>
    </row>
    <row r="90" spans="1:19">
      <c r="A90" s="4" t="s">
        <v>799</v>
      </c>
      <c r="B90" s="4" t="s">
        <v>1922</v>
      </c>
      <c r="C90" s="10" t="s">
        <v>4395</v>
      </c>
      <c r="D90" t="s">
        <v>5168</v>
      </c>
      <c r="E90" t="s">
        <v>6657</v>
      </c>
      <c r="F90" t="s">
        <v>5355</v>
      </c>
      <c r="G90" s="4" t="s">
        <v>1576</v>
      </c>
      <c r="H90">
        <f t="shared" si="2"/>
        <v>4</v>
      </c>
      <c r="I90" s="9">
        <f t="shared" si="3"/>
        <v>1158.6176431502317</v>
      </c>
      <c r="J90" s="17"/>
      <c r="K90" s="17">
        <v>158.4815321477428</v>
      </c>
      <c r="L90" s="19"/>
      <c r="M90" s="19">
        <v>356.73862237293991</v>
      </c>
      <c r="N90" s="17"/>
      <c r="O90" s="17">
        <v>217.69502353732346</v>
      </c>
      <c r="P90" s="19"/>
      <c r="Q90" s="19">
        <v>425.70246509222545</v>
      </c>
      <c r="S90" s="4"/>
    </row>
    <row r="91" spans="1:19">
      <c r="A91" s="4" t="s">
        <v>800</v>
      </c>
      <c r="B91" s="4" t="s">
        <v>1923</v>
      </c>
      <c r="C91" s="10" t="s">
        <v>4262</v>
      </c>
      <c r="D91" t="s">
        <v>6494</v>
      </c>
      <c r="E91" t="s">
        <v>4984</v>
      </c>
      <c r="F91" t="s">
        <v>5444</v>
      </c>
      <c r="G91" s="4" t="s">
        <v>1576</v>
      </c>
      <c r="H91">
        <f t="shared" si="2"/>
        <v>4</v>
      </c>
      <c r="I91" s="9">
        <f t="shared" si="3"/>
        <v>1158.5658000489448</v>
      </c>
      <c r="J91" s="17">
        <v>184.9143106647746</v>
      </c>
      <c r="K91" s="17"/>
      <c r="L91" s="19"/>
      <c r="M91" s="19">
        <v>350.80560747663554</v>
      </c>
      <c r="N91" s="17"/>
      <c r="O91" s="17">
        <v>225.3088567948495</v>
      </c>
      <c r="P91" s="19"/>
      <c r="Q91" s="19">
        <v>397.53702511268511</v>
      </c>
      <c r="S91" s="4"/>
    </row>
    <row r="92" spans="1:19">
      <c r="A92" s="4" t="s">
        <v>801</v>
      </c>
      <c r="B92" s="4" t="s">
        <v>1924</v>
      </c>
      <c r="C92" s="10" t="s">
        <v>4245</v>
      </c>
      <c r="D92" t="s">
        <v>5137</v>
      </c>
      <c r="E92" t="s">
        <v>6958</v>
      </c>
      <c r="F92" t="s">
        <v>5444</v>
      </c>
      <c r="G92" s="4" t="s">
        <v>1576</v>
      </c>
      <c r="H92">
        <f t="shared" si="2"/>
        <v>3</v>
      </c>
      <c r="I92" s="9">
        <f t="shared" si="3"/>
        <v>1156.4170082119949</v>
      </c>
      <c r="J92" s="17">
        <v>190.42266187050359</v>
      </c>
      <c r="K92" s="17"/>
      <c r="L92" s="19">
        <v>442.04819573147859</v>
      </c>
      <c r="M92" s="19"/>
      <c r="N92" s="17"/>
      <c r="O92" s="17"/>
      <c r="P92" s="19">
        <v>523.94615061001264</v>
      </c>
      <c r="Q92" s="19"/>
      <c r="S92" s="4"/>
    </row>
    <row r="93" spans="1:19">
      <c r="A93" s="4" t="s">
        <v>802</v>
      </c>
      <c r="B93" s="4" t="s">
        <v>1925</v>
      </c>
      <c r="C93" s="10" t="s">
        <v>4242</v>
      </c>
      <c r="D93" t="s">
        <v>4960</v>
      </c>
      <c r="E93" t="s">
        <v>6957</v>
      </c>
      <c r="F93" t="s">
        <v>5444</v>
      </c>
      <c r="G93" s="4" t="s">
        <v>1576</v>
      </c>
      <c r="H93">
        <f t="shared" si="2"/>
        <v>4</v>
      </c>
      <c r="I93" s="9">
        <f t="shared" si="3"/>
        <v>1153.7352106133455</v>
      </c>
      <c r="J93" s="17">
        <v>191.93292544754135</v>
      </c>
      <c r="K93" s="17"/>
      <c r="L93" s="19">
        <v>386.56935226714376</v>
      </c>
      <c r="M93" s="19"/>
      <c r="N93" s="17"/>
      <c r="O93" s="17">
        <v>212.44462674323216</v>
      </c>
      <c r="P93" s="19"/>
      <c r="Q93" s="19">
        <v>362.78830615542824</v>
      </c>
      <c r="S93" s="4"/>
    </row>
    <row r="94" spans="1:19">
      <c r="A94" s="2" t="s">
        <v>803</v>
      </c>
      <c r="B94" s="2" t="s">
        <v>1595</v>
      </c>
      <c r="C94" s="21" t="s">
        <v>4379</v>
      </c>
      <c r="D94" s="2" t="s">
        <v>5593</v>
      </c>
      <c r="E94" s="2" t="s">
        <v>5594</v>
      </c>
      <c r="F94" s="2" t="s">
        <v>5457</v>
      </c>
      <c r="G94" s="2" t="s">
        <v>5369</v>
      </c>
      <c r="H94" s="2">
        <f t="shared" si="2"/>
        <v>4</v>
      </c>
      <c r="I94" s="16">
        <f t="shared" si="3"/>
        <v>1152.7966498861012</v>
      </c>
      <c r="J94" s="17">
        <v>135.41167066346921</v>
      </c>
      <c r="K94" s="17"/>
      <c r="L94" s="19">
        <v>351.28034167785063</v>
      </c>
      <c r="M94" s="19"/>
      <c r="N94" s="17">
        <v>250.4381266309573</v>
      </c>
      <c r="O94" s="17"/>
      <c r="P94" s="19">
        <v>415.6665109138242</v>
      </c>
      <c r="Q94" s="19"/>
      <c r="S94" s="4"/>
    </row>
    <row r="95" spans="1:19">
      <c r="A95" s="4" t="s">
        <v>804</v>
      </c>
      <c r="B95" s="4" t="s">
        <v>1926</v>
      </c>
      <c r="C95" s="10" t="s">
        <v>4254</v>
      </c>
      <c r="D95" t="s">
        <v>5210</v>
      </c>
      <c r="E95" t="s">
        <v>5521</v>
      </c>
      <c r="F95" t="s">
        <v>5451</v>
      </c>
      <c r="G95" s="4" t="s">
        <v>1576</v>
      </c>
      <c r="H95">
        <f t="shared" si="2"/>
        <v>3</v>
      </c>
      <c r="I95" s="9">
        <f t="shared" si="3"/>
        <v>1146.8890022300227</v>
      </c>
      <c r="J95" s="17">
        <v>187.3479318734793</v>
      </c>
      <c r="K95" s="17"/>
      <c r="L95" s="19">
        <v>466.11000854988725</v>
      </c>
      <c r="M95" s="19"/>
      <c r="N95" s="17"/>
      <c r="O95" s="17"/>
      <c r="P95" s="19">
        <v>493.43106180665615</v>
      </c>
      <c r="Q95" s="19"/>
      <c r="S95" s="4"/>
    </row>
    <row r="96" spans="1:19">
      <c r="A96" s="4" t="s">
        <v>805</v>
      </c>
      <c r="B96" s="4" t="s">
        <v>1927</v>
      </c>
      <c r="C96" s="10" t="s">
        <v>4399</v>
      </c>
      <c r="D96" t="s">
        <v>5013</v>
      </c>
      <c r="E96" t="s">
        <v>5522</v>
      </c>
      <c r="F96" t="s">
        <v>5355</v>
      </c>
      <c r="G96" s="4" t="s">
        <v>1576</v>
      </c>
      <c r="H96">
        <f t="shared" si="2"/>
        <v>4</v>
      </c>
      <c r="I96" s="9">
        <f t="shared" si="3"/>
        <v>1144.500146997927</v>
      </c>
      <c r="J96" s="17"/>
      <c r="K96" s="17">
        <v>156.52761357878737</v>
      </c>
      <c r="L96" s="19"/>
      <c r="M96" s="19">
        <v>355.06365633747106</v>
      </c>
      <c r="N96" s="17"/>
      <c r="O96" s="17">
        <v>225.93788169603908</v>
      </c>
      <c r="P96" s="19"/>
      <c r="Q96" s="19">
        <v>406.97099538562952</v>
      </c>
      <c r="S96" s="4"/>
    </row>
    <row r="97" spans="1:19">
      <c r="A97" s="2" t="s">
        <v>806</v>
      </c>
      <c r="B97" s="2" t="s">
        <v>1596</v>
      </c>
      <c r="C97" s="21" t="s">
        <v>4380</v>
      </c>
      <c r="D97" s="2" t="s">
        <v>4970</v>
      </c>
      <c r="E97" s="2" t="s">
        <v>4971</v>
      </c>
      <c r="F97" s="2" t="s">
        <v>5457</v>
      </c>
      <c r="G97" s="2" t="s">
        <v>5369</v>
      </c>
      <c r="H97" s="2">
        <f t="shared" si="2"/>
        <v>4</v>
      </c>
      <c r="I97" s="16">
        <f t="shared" si="3"/>
        <v>1143.5292470217864</v>
      </c>
      <c r="J97" s="17">
        <v>134.82967207895575</v>
      </c>
      <c r="K97" s="17"/>
      <c r="L97" s="19">
        <v>341.80278907170265</v>
      </c>
      <c r="M97" s="19"/>
      <c r="N97" s="17">
        <v>244.00374682189212</v>
      </c>
      <c r="O97" s="17"/>
      <c r="P97" s="19">
        <v>422.89303904923599</v>
      </c>
      <c r="Q97" s="19"/>
      <c r="S97" s="4"/>
    </row>
    <row r="98" spans="1:19">
      <c r="A98" s="4" t="s">
        <v>807</v>
      </c>
      <c r="B98" s="4" t="s">
        <v>1928</v>
      </c>
      <c r="C98" s="10" t="s">
        <v>4200</v>
      </c>
      <c r="D98" t="s">
        <v>5211</v>
      </c>
      <c r="E98" t="s">
        <v>5212</v>
      </c>
      <c r="F98" t="s">
        <v>5442</v>
      </c>
      <c r="G98" s="4" t="s">
        <v>1576</v>
      </c>
      <c r="H98">
        <f t="shared" si="2"/>
        <v>3</v>
      </c>
      <c r="I98" s="9">
        <f t="shared" si="3"/>
        <v>1132.9825508947104</v>
      </c>
      <c r="J98" s="17">
        <v>211.11665004985045</v>
      </c>
      <c r="K98" s="17"/>
      <c r="L98" s="19">
        <v>477.422249428116</v>
      </c>
      <c r="M98" s="19"/>
      <c r="N98" s="17"/>
      <c r="O98" s="17"/>
      <c r="P98" s="19">
        <v>444.44365141674393</v>
      </c>
      <c r="Q98" s="19"/>
      <c r="S98" s="4"/>
    </row>
    <row r="99" spans="1:19">
      <c r="A99" s="2" t="s">
        <v>808</v>
      </c>
      <c r="B99" s="2" t="s">
        <v>1597</v>
      </c>
      <c r="C99" s="21" t="s">
        <v>4286</v>
      </c>
      <c r="D99" s="2" t="s">
        <v>4952</v>
      </c>
      <c r="E99" s="2" t="s">
        <v>5060</v>
      </c>
      <c r="F99" s="2" t="s">
        <v>5474</v>
      </c>
      <c r="G99" s="2" t="s">
        <v>5369</v>
      </c>
      <c r="H99" s="2">
        <f t="shared" si="2"/>
        <v>3</v>
      </c>
      <c r="I99" s="16">
        <f t="shared" si="3"/>
        <v>1131.3924529719479</v>
      </c>
      <c r="J99" s="17">
        <v>177.17811944357285</v>
      </c>
      <c r="K99" s="17"/>
      <c r="L99" s="19">
        <v>440.55434837618498</v>
      </c>
      <c r="M99" s="19"/>
      <c r="N99" s="17"/>
      <c r="O99" s="17"/>
      <c r="P99" s="19">
        <v>513.65998515219007</v>
      </c>
      <c r="Q99" s="19"/>
      <c r="S99" s="4"/>
    </row>
    <row r="100" spans="1:19">
      <c r="A100" s="4" t="s">
        <v>809</v>
      </c>
      <c r="B100" s="4" t="s">
        <v>1929</v>
      </c>
      <c r="C100" s="10" t="s">
        <v>4197</v>
      </c>
      <c r="D100" t="s">
        <v>4988</v>
      </c>
      <c r="E100" t="s">
        <v>6213</v>
      </c>
      <c r="F100" t="s">
        <v>5451</v>
      </c>
      <c r="G100" s="4" t="s">
        <v>1576</v>
      </c>
      <c r="H100">
        <f t="shared" si="2"/>
        <v>3</v>
      </c>
      <c r="I100" s="9">
        <f t="shared" si="3"/>
        <v>1129.6868936015881</v>
      </c>
      <c r="J100" s="17">
        <v>212.46707638279193</v>
      </c>
      <c r="K100" s="17"/>
      <c r="L100" s="19">
        <v>545.43064401051811</v>
      </c>
      <c r="M100" s="19"/>
      <c r="N100" s="17">
        <v>371.7891732082781</v>
      </c>
      <c r="O100" s="17"/>
      <c r="P100" s="19"/>
      <c r="Q100" s="19"/>
      <c r="S100" s="4"/>
    </row>
    <row r="101" spans="1:19">
      <c r="A101" s="4" t="s">
        <v>810</v>
      </c>
      <c r="B101" s="4" t="s">
        <v>1930</v>
      </c>
      <c r="C101" s="10" t="s">
        <v>4226</v>
      </c>
      <c r="D101" t="s">
        <v>4975</v>
      </c>
      <c r="E101" t="s">
        <v>6345</v>
      </c>
      <c r="F101" t="s">
        <v>5444</v>
      </c>
      <c r="G101" s="4" t="s">
        <v>1576</v>
      </c>
      <c r="H101">
        <f t="shared" si="2"/>
        <v>3</v>
      </c>
      <c r="I101" s="9">
        <f t="shared" si="3"/>
        <v>1123.2430162377682</v>
      </c>
      <c r="J101" s="17">
        <v>195.58942385405842</v>
      </c>
      <c r="K101" s="17"/>
      <c r="L101" s="19">
        <v>422.82181289445145</v>
      </c>
      <c r="M101" s="19"/>
      <c r="N101" s="17"/>
      <c r="O101" s="17"/>
      <c r="P101" s="19">
        <v>504.83177948925822</v>
      </c>
      <c r="Q101" s="19"/>
      <c r="S101" s="4"/>
    </row>
    <row r="102" spans="1:19">
      <c r="A102" s="4" t="s">
        <v>811</v>
      </c>
      <c r="B102" s="4" t="s">
        <v>1931</v>
      </c>
      <c r="C102" s="10" t="s">
        <v>4185</v>
      </c>
      <c r="D102" t="s">
        <v>6215</v>
      </c>
      <c r="E102" t="s">
        <v>6216</v>
      </c>
      <c r="F102" t="s">
        <v>5442</v>
      </c>
      <c r="G102" s="4" t="s">
        <v>1576</v>
      </c>
      <c r="H102">
        <f t="shared" si="2"/>
        <v>3</v>
      </c>
      <c r="I102" s="9">
        <f t="shared" si="3"/>
        <v>1121.6368354078779</v>
      </c>
      <c r="J102" s="17">
        <v>221.81484876260311</v>
      </c>
      <c r="K102" s="17"/>
      <c r="L102" s="19">
        <v>540.02719580076018</v>
      </c>
      <c r="M102" s="19"/>
      <c r="N102" s="17">
        <v>359.79479084451464</v>
      </c>
      <c r="O102" s="17"/>
      <c r="P102" s="19"/>
      <c r="Q102" s="19"/>
      <c r="S102" s="4"/>
    </row>
    <row r="103" spans="1:19">
      <c r="A103" s="2" t="s">
        <v>812</v>
      </c>
      <c r="B103" s="2" t="s">
        <v>1598</v>
      </c>
      <c r="C103" s="21" t="s">
        <v>4370</v>
      </c>
      <c r="D103" s="2" t="s">
        <v>5042</v>
      </c>
      <c r="E103" s="2" t="s">
        <v>5612</v>
      </c>
      <c r="F103" s="2" t="s">
        <v>5457</v>
      </c>
      <c r="G103" s="2" t="s">
        <v>5369</v>
      </c>
      <c r="H103" s="2">
        <f t="shared" si="2"/>
        <v>4</v>
      </c>
      <c r="I103" s="16">
        <f t="shared" si="3"/>
        <v>1121.092673016808</v>
      </c>
      <c r="J103" s="17">
        <v>141.59144098963557</v>
      </c>
      <c r="K103" s="17"/>
      <c r="L103" s="19">
        <v>364.45207949273748</v>
      </c>
      <c r="M103" s="19"/>
      <c r="N103" s="17">
        <v>219.90352146647371</v>
      </c>
      <c r="O103" s="17"/>
      <c r="P103" s="19">
        <v>395.14563106796118</v>
      </c>
      <c r="Q103" s="19"/>
      <c r="S103" s="4"/>
    </row>
    <row r="104" spans="1:19">
      <c r="A104" s="4" t="s">
        <v>813</v>
      </c>
      <c r="B104" s="4" t="s">
        <v>1932</v>
      </c>
      <c r="C104" s="10" t="s">
        <v>4280</v>
      </c>
      <c r="D104" t="s">
        <v>5261</v>
      </c>
      <c r="E104" t="s">
        <v>5080</v>
      </c>
      <c r="F104" t="s">
        <v>5444</v>
      </c>
      <c r="G104" s="4" t="s">
        <v>1576</v>
      </c>
      <c r="H104">
        <f t="shared" si="2"/>
        <v>3</v>
      </c>
      <c r="I104" s="9">
        <f t="shared" si="3"/>
        <v>1113.9427931303344</v>
      </c>
      <c r="J104" s="17">
        <v>178.18449563479541</v>
      </c>
      <c r="K104" s="17"/>
      <c r="L104" s="19">
        <v>442.91302642312115</v>
      </c>
      <c r="M104" s="19"/>
      <c r="N104" s="17"/>
      <c r="O104" s="17"/>
      <c r="P104" s="19">
        <v>492.84527107241792</v>
      </c>
      <c r="Q104" s="19"/>
      <c r="S104" s="4"/>
    </row>
    <row r="105" spans="1:19">
      <c r="A105" s="2" t="s">
        <v>814</v>
      </c>
      <c r="B105" s="2" t="s">
        <v>1599</v>
      </c>
      <c r="C105" s="21" t="s">
        <v>4472</v>
      </c>
      <c r="D105" s="2" t="s">
        <v>5033</v>
      </c>
      <c r="E105" s="2" t="s">
        <v>5034</v>
      </c>
      <c r="F105" s="2" t="s">
        <v>5368</v>
      </c>
      <c r="G105" s="2" t="s">
        <v>5369</v>
      </c>
      <c r="H105" s="2">
        <f t="shared" si="2"/>
        <v>4</v>
      </c>
      <c r="I105" s="16">
        <f t="shared" si="3"/>
        <v>1113.3229092530373</v>
      </c>
      <c r="J105" s="17"/>
      <c r="K105" s="17">
        <v>130.83003952569169</v>
      </c>
      <c r="L105" s="19"/>
      <c r="M105" s="19">
        <v>268.263781957574</v>
      </c>
      <c r="N105" s="17">
        <v>262.62998703730375</v>
      </c>
      <c r="O105" s="17"/>
      <c r="P105" s="19">
        <v>451.59910073246789</v>
      </c>
      <c r="Q105" s="19"/>
      <c r="S105" s="4"/>
    </row>
    <row r="106" spans="1:19">
      <c r="A106" s="2" t="s">
        <v>815</v>
      </c>
      <c r="B106" s="2" t="s">
        <v>1600</v>
      </c>
      <c r="C106" s="21" t="s">
        <v>4779</v>
      </c>
      <c r="D106" s="2" t="s">
        <v>5244</v>
      </c>
      <c r="E106" s="2" t="s">
        <v>5245</v>
      </c>
      <c r="F106" s="2" t="s">
        <v>5474</v>
      </c>
      <c r="G106" s="2" t="s">
        <v>5369</v>
      </c>
      <c r="H106" s="2">
        <f t="shared" si="2"/>
        <v>3</v>
      </c>
      <c r="I106" s="16">
        <f t="shared" si="3"/>
        <v>1106.8079843858379</v>
      </c>
      <c r="J106" s="17"/>
      <c r="K106" s="17"/>
      <c r="L106" s="19">
        <v>373.506954032176</v>
      </c>
      <c r="M106" s="19"/>
      <c r="N106" s="17">
        <v>241.19576719576719</v>
      </c>
      <c r="O106" s="17"/>
      <c r="P106" s="19">
        <v>492.10526315789474</v>
      </c>
      <c r="Q106" s="19"/>
      <c r="S106" s="4"/>
    </row>
    <row r="107" spans="1:19">
      <c r="A107" s="4" t="s">
        <v>816</v>
      </c>
      <c r="B107" s="4" t="s">
        <v>1933</v>
      </c>
      <c r="C107" s="10" t="s">
        <v>4188</v>
      </c>
      <c r="D107" t="s">
        <v>5018</v>
      </c>
      <c r="E107" t="s">
        <v>6210</v>
      </c>
      <c r="F107" t="s">
        <v>5442</v>
      </c>
      <c r="G107" s="4" t="s">
        <v>1576</v>
      </c>
      <c r="H107">
        <f t="shared" si="2"/>
        <v>3</v>
      </c>
      <c r="I107" s="9">
        <f t="shared" si="3"/>
        <v>1106.3770290798955</v>
      </c>
      <c r="J107" s="17">
        <v>219.97143228152186</v>
      </c>
      <c r="K107" s="17"/>
      <c r="L107" s="19">
        <v>507.82363894516072</v>
      </c>
      <c r="M107" s="19"/>
      <c r="N107" s="17">
        <v>378.58195785321288</v>
      </c>
      <c r="O107" s="17"/>
      <c r="P107" s="19"/>
      <c r="Q107" s="19"/>
      <c r="S107" s="4"/>
    </row>
    <row r="108" spans="1:19">
      <c r="A108" s="4" t="s">
        <v>817</v>
      </c>
      <c r="B108" s="4" t="s">
        <v>1934</v>
      </c>
      <c r="C108" s="10" t="s">
        <v>4377</v>
      </c>
      <c r="D108" t="s">
        <v>4950</v>
      </c>
      <c r="E108" t="s">
        <v>5009</v>
      </c>
      <c r="F108" t="s">
        <v>5460</v>
      </c>
      <c r="G108" s="4" t="s">
        <v>1576</v>
      </c>
      <c r="H108">
        <f t="shared" si="2"/>
        <v>4</v>
      </c>
      <c r="I108" s="9">
        <f t="shared" si="3"/>
        <v>1101.1347722059861</v>
      </c>
      <c r="J108" s="17">
        <v>137.5893437296946</v>
      </c>
      <c r="K108" s="17"/>
      <c r="L108" s="19">
        <v>342.3665266870504</v>
      </c>
      <c r="M108" s="19"/>
      <c r="N108" s="17">
        <v>204.98454274633241</v>
      </c>
      <c r="O108" s="17"/>
      <c r="P108" s="19">
        <v>416.19435904290873</v>
      </c>
      <c r="Q108" s="19"/>
      <c r="S108" s="4"/>
    </row>
    <row r="109" spans="1:19">
      <c r="A109" s="4" t="s">
        <v>818</v>
      </c>
      <c r="B109" s="4" t="s">
        <v>1935</v>
      </c>
      <c r="C109" s="10" t="s">
        <v>4419</v>
      </c>
      <c r="D109" t="s">
        <v>5524</v>
      </c>
      <c r="E109" t="s">
        <v>5525</v>
      </c>
      <c r="F109" t="s">
        <v>5355</v>
      </c>
      <c r="G109" s="4" t="s">
        <v>1576</v>
      </c>
      <c r="H109">
        <f t="shared" si="2"/>
        <v>4</v>
      </c>
      <c r="I109" s="9">
        <f t="shared" si="3"/>
        <v>1094.1721294923195</v>
      </c>
      <c r="J109" s="17"/>
      <c r="K109" s="17">
        <v>144.54148471615719</v>
      </c>
      <c r="L109" s="19"/>
      <c r="M109" s="19">
        <v>335.67458365682836</v>
      </c>
      <c r="N109" s="17"/>
      <c r="O109" s="17">
        <v>214.87719880517758</v>
      </c>
      <c r="P109" s="19"/>
      <c r="Q109" s="19">
        <v>399.07886231415648</v>
      </c>
      <c r="S109" s="4"/>
    </row>
    <row r="110" spans="1:19">
      <c r="A110" s="4" t="s">
        <v>819</v>
      </c>
      <c r="B110" s="4" t="s">
        <v>1936</v>
      </c>
      <c r="C110" s="10" t="s">
        <v>4296</v>
      </c>
      <c r="D110" t="s">
        <v>5061</v>
      </c>
      <c r="E110" t="s">
        <v>5538</v>
      </c>
      <c r="F110" t="s">
        <v>5444</v>
      </c>
      <c r="G110" s="4" t="s">
        <v>1576</v>
      </c>
      <c r="H110">
        <f t="shared" si="2"/>
        <v>3</v>
      </c>
      <c r="I110" s="9">
        <f t="shared" si="3"/>
        <v>1092.9883962582885</v>
      </c>
      <c r="J110" s="17">
        <v>175.03616449679686</v>
      </c>
      <c r="K110" s="17"/>
      <c r="L110" s="19">
        <v>432.8622574684324</v>
      </c>
      <c r="M110" s="19"/>
      <c r="N110" s="17"/>
      <c r="O110" s="17"/>
      <c r="P110" s="19">
        <v>485.08997429305913</v>
      </c>
      <c r="Q110" s="19"/>
      <c r="S110" s="4"/>
    </row>
    <row r="111" spans="1:19">
      <c r="A111" s="2" t="s">
        <v>820</v>
      </c>
      <c r="B111" s="2" t="s">
        <v>1601</v>
      </c>
      <c r="C111" s="21" t="s">
        <v>4743</v>
      </c>
      <c r="D111" s="2" t="s">
        <v>4945</v>
      </c>
      <c r="E111" s="2" t="s">
        <v>4946</v>
      </c>
      <c r="F111" s="2" t="s">
        <v>5457</v>
      </c>
      <c r="G111" s="2" t="s">
        <v>5369</v>
      </c>
      <c r="H111" s="2">
        <f t="shared" si="2"/>
        <v>3</v>
      </c>
      <c r="I111" s="16">
        <f t="shared" si="3"/>
        <v>1084.8209992941379</v>
      </c>
      <c r="J111" s="17"/>
      <c r="K111" s="17"/>
      <c r="L111" s="19">
        <v>408.22961947169728</v>
      </c>
      <c r="M111" s="19"/>
      <c r="N111" s="17">
        <v>236.97966079667293</v>
      </c>
      <c r="O111" s="17"/>
      <c r="P111" s="19">
        <v>439.6117190257678</v>
      </c>
      <c r="Q111" s="19"/>
      <c r="S111" s="4"/>
    </row>
    <row r="112" spans="1:19">
      <c r="A112" s="4" t="s">
        <v>821</v>
      </c>
      <c r="B112" s="4" t="s">
        <v>1937</v>
      </c>
      <c r="C112" s="10" t="s">
        <v>4355</v>
      </c>
      <c r="D112" t="s">
        <v>5583</v>
      </c>
      <c r="E112" t="s">
        <v>6313</v>
      </c>
      <c r="F112" t="s">
        <v>5444</v>
      </c>
      <c r="G112" s="4" t="s">
        <v>1576</v>
      </c>
      <c r="H112">
        <f t="shared" si="2"/>
        <v>4</v>
      </c>
      <c r="I112" s="9">
        <f t="shared" si="3"/>
        <v>1083.8914320814124</v>
      </c>
      <c r="J112" s="17">
        <v>147.85720520205987</v>
      </c>
      <c r="K112" s="17"/>
      <c r="L112" s="19">
        <v>367.6421895861148</v>
      </c>
      <c r="M112" s="19"/>
      <c r="N112" s="17">
        <v>234.76760654049184</v>
      </c>
      <c r="O112" s="17"/>
      <c r="P112" s="19">
        <v>333.62443075274581</v>
      </c>
      <c r="Q112" s="19"/>
      <c r="S112" s="4"/>
    </row>
    <row r="113" spans="1:19">
      <c r="A113" s="4" t="s">
        <v>822</v>
      </c>
      <c r="B113" s="4" t="s">
        <v>1938</v>
      </c>
      <c r="C113" s="10" t="s">
        <v>4659</v>
      </c>
      <c r="D113" t="s">
        <v>5008</v>
      </c>
      <c r="E113" t="s">
        <v>6340</v>
      </c>
      <c r="F113" t="s">
        <v>5444</v>
      </c>
      <c r="G113" s="4" t="s">
        <v>1576</v>
      </c>
      <c r="H113">
        <f t="shared" si="2"/>
        <v>2</v>
      </c>
      <c r="I113" s="9">
        <f t="shared" si="3"/>
        <v>1082.0929272817561</v>
      </c>
      <c r="J113" s="17"/>
      <c r="K113" s="17"/>
      <c r="L113" s="19">
        <v>504.54701743200656</v>
      </c>
      <c r="M113" s="19"/>
      <c r="N113" s="17"/>
      <c r="O113" s="17"/>
      <c r="P113" s="19">
        <v>577.54590984974959</v>
      </c>
      <c r="Q113" s="19"/>
      <c r="S113" s="4"/>
    </row>
    <row r="114" spans="1:19">
      <c r="A114" s="4" t="s">
        <v>823</v>
      </c>
      <c r="B114" s="4" t="s">
        <v>1939</v>
      </c>
      <c r="C114" s="10" t="s">
        <v>4184</v>
      </c>
      <c r="D114" t="s">
        <v>5168</v>
      </c>
      <c r="E114" t="s">
        <v>5169</v>
      </c>
      <c r="F114" t="s">
        <v>5451</v>
      </c>
      <c r="G114" s="4" t="s">
        <v>1576</v>
      </c>
      <c r="H114">
        <f t="shared" si="2"/>
        <v>3</v>
      </c>
      <c r="I114" s="9">
        <f t="shared" si="3"/>
        <v>1072.8748366329537</v>
      </c>
      <c r="J114" s="17">
        <v>224.87720695606001</v>
      </c>
      <c r="K114" s="17"/>
      <c r="L114" s="19">
        <v>480.18320708486135</v>
      </c>
      <c r="M114" s="19"/>
      <c r="N114" s="17">
        <v>367.81442259203232</v>
      </c>
      <c r="O114" s="17"/>
      <c r="P114" s="19"/>
      <c r="Q114" s="19"/>
      <c r="S114" s="4"/>
    </row>
    <row r="115" spans="1:19">
      <c r="A115" s="4" t="s">
        <v>824</v>
      </c>
      <c r="B115" s="4" t="s">
        <v>1940</v>
      </c>
      <c r="C115" s="10" t="s">
        <v>4450</v>
      </c>
      <c r="D115" t="s">
        <v>4999</v>
      </c>
      <c r="E115" t="s">
        <v>5548</v>
      </c>
      <c r="F115" t="s">
        <v>5355</v>
      </c>
      <c r="G115" s="4" t="s">
        <v>1576</v>
      </c>
      <c r="H115">
        <f t="shared" si="2"/>
        <v>4</v>
      </c>
      <c r="I115" s="9">
        <f t="shared" si="3"/>
        <v>1072.3650892357962</v>
      </c>
      <c r="J115" s="17"/>
      <c r="K115" s="17">
        <v>135.99413059427735</v>
      </c>
      <c r="L115" s="19"/>
      <c r="M115" s="19">
        <v>323.61582895077163</v>
      </c>
      <c r="N115" s="17"/>
      <c r="O115" s="17">
        <v>216.49389734158169</v>
      </c>
      <c r="P115" s="19"/>
      <c r="Q115" s="19">
        <v>396.2612323491656</v>
      </c>
      <c r="S115" s="4"/>
    </row>
    <row r="116" spans="1:19">
      <c r="A116" s="2" t="s">
        <v>825</v>
      </c>
      <c r="B116" s="2" t="s">
        <v>1602</v>
      </c>
      <c r="C116" s="21" t="s">
        <v>4780</v>
      </c>
      <c r="D116" s="2" t="s">
        <v>5221</v>
      </c>
      <c r="E116" s="2" t="s">
        <v>5558</v>
      </c>
      <c r="F116" s="2" t="s">
        <v>5457</v>
      </c>
      <c r="G116" s="2" t="s">
        <v>5369</v>
      </c>
      <c r="H116" s="2">
        <f t="shared" si="2"/>
        <v>3</v>
      </c>
      <c r="I116" s="16">
        <f t="shared" si="3"/>
        <v>1070.5022282684163</v>
      </c>
      <c r="J116" s="17"/>
      <c r="K116" s="17"/>
      <c r="L116" s="19">
        <v>372.64946689737172</v>
      </c>
      <c r="M116" s="19"/>
      <c r="N116" s="17">
        <v>258.24104234527687</v>
      </c>
      <c r="O116" s="17"/>
      <c r="P116" s="19">
        <v>439.6117190257678</v>
      </c>
      <c r="Q116" s="19"/>
      <c r="S116" s="4"/>
    </row>
    <row r="117" spans="1:19">
      <c r="A117" s="4" t="s">
        <v>826</v>
      </c>
      <c r="B117" s="4" t="s">
        <v>1941</v>
      </c>
      <c r="C117" s="10" t="s">
        <v>4415</v>
      </c>
      <c r="D117" t="s">
        <v>5004</v>
      </c>
      <c r="E117" t="s">
        <v>6660</v>
      </c>
      <c r="F117" t="s">
        <v>5355</v>
      </c>
      <c r="G117" s="4" t="s">
        <v>1576</v>
      </c>
      <c r="H117">
        <f t="shared" si="2"/>
        <v>4</v>
      </c>
      <c r="I117" s="9">
        <f t="shared" si="3"/>
        <v>1063.9979524765863</v>
      </c>
      <c r="J117" s="17"/>
      <c r="K117" s="17">
        <v>146.20602618709574</v>
      </c>
      <c r="L117" s="19">
        <v>435.33913986161764</v>
      </c>
      <c r="M117" s="19"/>
      <c r="N117" s="17"/>
      <c r="O117" s="17">
        <v>178.47691247415574</v>
      </c>
      <c r="P117" s="19"/>
      <c r="Q117" s="19">
        <v>303.97587395371738</v>
      </c>
      <c r="S117" s="4"/>
    </row>
    <row r="118" spans="1:19">
      <c r="A118" s="4" t="s">
        <v>827</v>
      </c>
      <c r="B118" s="4" t="s">
        <v>1942</v>
      </c>
      <c r="C118" s="10" t="s">
        <v>4363</v>
      </c>
      <c r="D118" t="s">
        <v>5231</v>
      </c>
      <c r="E118" t="s">
        <v>6322</v>
      </c>
      <c r="F118" t="s">
        <v>5451</v>
      </c>
      <c r="G118" s="4" t="s">
        <v>1576</v>
      </c>
      <c r="H118">
        <f t="shared" si="2"/>
        <v>4</v>
      </c>
      <c r="I118" s="9">
        <f t="shared" si="3"/>
        <v>1057.0214020053604</v>
      </c>
      <c r="J118" s="17">
        <v>144.6256296422778</v>
      </c>
      <c r="K118" s="17"/>
      <c r="L118" s="19">
        <v>329.37513654966011</v>
      </c>
      <c r="M118" s="19"/>
      <c r="N118" s="17">
        <v>221.35842185128982</v>
      </c>
      <c r="O118" s="17"/>
      <c r="P118" s="19">
        <v>361.66221396213263</v>
      </c>
      <c r="Q118" s="19"/>
      <c r="S118" s="4"/>
    </row>
    <row r="119" spans="1:19">
      <c r="A119" s="2" t="s">
        <v>828</v>
      </c>
      <c r="B119" s="2" t="s">
        <v>1603</v>
      </c>
      <c r="C119" s="21" t="s">
        <v>4366</v>
      </c>
      <c r="D119" s="2" t="s">
        <v>6314</v>
      </c>
      <c r="E119" s="2" t="s">
        <v>6315</v>
      </c>
      <c r="F119" s="2" t="s">
        <v>5474</v>
      </c>
      <c r="G119" s="2" t="s">
        <v>5369</v>
      </c>
      <c r="H119" s="2">
        <f t="shared" si="2"/>
        <v>4</v>
      </c>
      <c r="I119" s="16">
        <f t="shared" si="3"/>
        <v>1052.0803914744379</v>
      </c>
      <c r="J119" s="17">
        <v>143.29216714599897</v>
      </c>
      <c r="K119" s="17"/>
      <c r="L119" s="19">
        <v>355.31025838187429</v>
      </c>
      <c r="M119" s="19"/>
      <c r="N119" s="17">
        <v>229.13294797687863</v>
      </c>
      <c r="O119" s="17"/>
      <c r="P119" s="19">
        <v>324.34501796968595</v>
      </c>
      <c r="Q119" s="19"/>
      <c r="S119" s="4"/>
    </row>
    <row r="120" spans="1:19">
      <c r="A120" s="4" t="s">
        <v>829</v>
      </c>
      <c r="B120" s="4" t="s">
        <v>1943</v>
      </c>
      <c r="C120" s="10" t="s">
        <v>4767</v>
      </c>
      <c r="D120" t="s">
        <v>5013</v>
      </c>
      <c r="E120" t="s">
        <v>5014</v>
      </c>
      <c r="F120" t="s">
        <v>5444</v>
      </c>
      <c r="G120" s="4" t="s">
        <v>1576</v>
      </c>
      <c r="H120">
        <f t="shared" si="2"/>
        <v>3</v>
      </c>
      <c r="I120" s="9">
        <f t="shared" si="3"/>
        <v>1051.926893408674</v>
      </c>
      <c r="J120" s="17"/>
      <c r="K120" s="17"/>
      <c r="L120" s="19">
        <v>386.33414745184717</v>
      </c>
      <c r="M120" s="19"/>
      <c r="N120" s="17">
        <v>259.7862943439236</v>
      </c>
      <c r="O120" s="17"/>
      <c r="P120" s="19">
        <v>405.80645161290317</v>
      </c>
      <c r="Q120" s="19"/>
      <c r="S120" s="4"/>
    </row>
    <row r="121" spans="1:19">
      <c r="A121" s="2" t="s">
        <v>830</v>
      </c>
      <c r="B121" s="2" t="s">
        <v>1604</v>
      </c>
      <c r="C121" s="21" t="s">
        <v>4375</v>
      </c>
      <c r="D121" s="2" t="s">
        <v>6319</v>
      </c>
      <c r="E121" s="2" t="s">
        <v>6320</v>
      </c>
      <c r="F121" s="2" t="s">
        <v>5474</v>
      </c>
      <c r="G121" s="2" t="s">
        <v>5369</v>
      </c>
      <c r="H121" s="2">
        <f t="shared" si="2"/>
        <v>4</v>
      </c>
      <c r="I121" s="16">
        <f t="shared" si="3"/>
        <v>1045.3811406890163</v>
      </c>
      <c r="J121" s="17">
        <v>138.42131067167838</v>
      </c>
      <c r="K121" s="17"/>
      <c r="L121" s="19">
        <v>310.67579080187699</v>
      </c>
      <c r="M121" s="19"/>
      <c r="N121" s="17">
        <v>221.78921121449858</v>
      </c>
      <c r="O121" s="17"/>
      <c r="P121" s="19">
        <v>374.49482800096223</v>
      </c>
      <c r="Q121" s="19"/>
      <c r="S121" s="4"/>
    </row>
    <row r="122" spans="1:19">
      <c r="A122" s="4" t="s">
        <v>831</v>
      </c>
      <c r="B122" s="4" t="s">
        <v>1944</v>
      </c>
      <c r="C122" s="10" t="s">
        <v>4376</v>
      </c>
      <c r="D122" t="s">
        <v>5047</v>
      </c>
      <c r="E122" t="s">
        <v>6321</v>
      </c>
      <c r="F122" t="s">
        <v>5460</v>
      </c>
      <c r="G122" s="4" t="s">
        <v>1576</v>
      </c>
      <c r="H122">
        <f t="shared" si="2"/>
        <v>4</v>
      </c>
      <c r="I122" s="9">
        <f t="shared" si="3"/>
        <v>1045.3691154975722</v>
      </c>
      <c r="J122" s="17">
        <v>138.41000081706022</v>
      </c>
      <c r="K122" s="17"/>
      <c r="L122" s="19">
        <v>310.67507546505124</v>
      </c>
      <c r="M122" s="19"/>
      <c r="N122" s="17">
        <v>221.78921121449858</v>
      </c>
      <c r="O122" s="17"/>
      <c r="P122" s="19">
        <v>374.49482800096223</v>
      </c>
      <c r="Q122" s="19"/>
      <c r="S122" s="4"/>
    </row>
    <row r="123" spans="1:19">
      <c r="A123" s="4" t="s">
        <v>832</v>
      </c>
      <c r="B123" s="4" t="s">
        <v>1945</v>
      </c>
      <c r="C123" s="10" t="s">
        <v>4228</v>
      </c>
      <c r="D123" t="s">
        <v>4963</v>
      </c>
      <c r="E123" t="s">
        <v>6223</v>
      </c>
      <c r="F123" t="s">
        <v>5451</v>
      </c>
      <c r="G123" s="4" t="s">
        <v>1576</v>
      </c>
      <c r="H123">
        <f t="shared" si="2"/>
        <v>3</v>
      </c>
      <c r="I123" s="9">
        <f t="shared" si="3"/>
        <v>1035.6233122156279</v>
      </c>
      <c r="J123" s="17">
        <v>195.36385653327184</v>
      </c>
      <c r="K123" s="17"/>
      <c r="L123" s="19">
        <v>495.40082684074866</v>
      </c>
      <c r="M123" s="19"/>
      <c r="N123" s="17">
        <v>344.85862884160753</v>
      </c>
      <c r="O123" s="17"/>
      <c r="P123" s="19"/>
      <c r="Q123" s="19"/>
      <c r="S123" s="4"/>
    </row>
    <row r="124" spans="1:19">
      <c r="A124" s="4" t="s">
        <v>833</v>
      </c>
      <c r="B124" s="4" t="s">
        <v>1946</v>
      </c>
      <c r="C124" s="10" t="s">
        <v>4842</v>
      </c>
      <c r="D124" t="s">
        <v>6394</v>
      </c>
      <c r="E124" t="s">
        <v>6395</v>
      </c>
      <c r="F124" t="s">
        <v>5355</v>
      </c>
      <c r="G124" s="4" t="s">
        <v>1576</v>
      </c>
      <c r="H124">
        <f t="shared" si="2"/>
        <v>3</v>
      </c>
      <c r="I124" s="9">
        <f t="shared" si="3"/>
        <v>1031.3306595938279</v>
      </c>
      <c r="J124" s="17"/>
      <c r="K124" s="17"/>
      <c r="L124" s="19"/>
      <c r="M124" s="19">
        <v>355.25102421550901</v>
      </c>
      <c r="N124" s="17"/>
      <c r="O124" s="17">
        <v>230.4823780704877</v>
      </c>
      <c r="P124" s="19"/>
      <c r="Q124" s="19">
        <v>445.59725730783111</v>
      </c>
      <c r="S124" s="4"/>
    </row>
    <row r="125" spans="1:19">
      <c r="A125" s="2" t="s">
        <v>834</v>
      </c>
      <c r="B125" s="2" t="s">
        <v>1605</v>
      </c>
      <c r="C125" s="21" t="s">
        <v>4422</v>
      </c>
      <c r="D125" s="2" t="s">
        <v>5179</v>
      </c>
      <c r="E125" s="2" t="s">
        <v>6404</v>
      </c>
      <c r="F125" s="2" t="s">
        <v>5379</v>
      </c>
      <c r="G125" s="2" t="s">
        <v>5369</v>
      </c>
      <c r="H125" s="2">
        <f t="shared" si="2"/>
        <v>4</v>
      </c>
      <c r="I125" s="16">
        <f t="shared" si="3"/>
        <v>1026.9526193320121</v>
      </c>
      <c r="J125" s="17"/>
      <c r="K125" s="17">
        <v>143.91304347826087</v>
      </c>
      <c r="L125" s="19"/>
      <c r="M125" s="19">
        <v>326.58073463189311</v>
      </c>
      <c r="N125" s="17"/>
      <c r="O125" s="17">
        <v>213.42508653370692</v>
      </c>
      <c r="P125" s="19"/>
      <c r="Q125" s="19">
        <v>343.03375468815113</v>
      </c>
      <c r="S125" s="4"/>
    </row>
    <row r="126" spans="1:19">
      <c r="A126" s="4" t="s">
        <v>835</v>
      </c>
      <c r="B126" s="4" t="s">
        <v>1947</v>
      </c>
      <c r="C126" s="10" t="s">
        <v>4457</v>
      </c>
      <c r="D126" t="s">
        <v>4960</v>
      </c>
      <c r="E126" t="s">
        <v>6675</v>
      </c>
      <c r="F126" t="s">
        <v>5360</v>
      </c>
      <c r="G126" s="4" t="s">
        <v>1576</v>
      </c>
      <c r="H126">
        <f t="shared" si="2"/>
        <v>4</v>
      </c>
      <c r="I126" s="9">
        <f t="shared" si="3"/>
        <v>1023.7161389646454</v>
      </c>
      <c r="J126" s="17"/>
      <c r="K126" s="17">
        <v>134.0080971659919</v>
      </c>
      <c r="L126" s="19"/>
      <c r="M126" s="19">
        <v>317.0814657434309</v>
      </c>
      <c r="N126" s="17"/>
      <c r="O126" s="17">
        <v>193.81080676545426</v>
      </c>
      <c r="P126" s="19"/>
      <c r="Q126" s="19">
        <v>378.81576928976835</v>
      </c>
      <c r="S126" s="4"/>
    </row>
    <row r="127" spans="1:19">
      <c r="A127" s="4" t="s">
        <v>836</v>
      </c>
      <c r="B127" s="4" t="s">
        <v>1948</v>
      </c>
      <c r="C127" s="10" t="s">
        <v>3310</v>
      </c>
      <c r="D127" t="s">
        <v>5053</v>
      </c>
      <c r="E127" t="s">
        <v>5054</v>
      </c>
      <c r="F127" t="s">
        <v>5444</v>
      </c>
      <c r="G127" s="4" t="s">
        <v>1576</v>
      </c>
      <c r="H127">
        <f t="shared" si="2"/>
        <v>2</v>
      </c>
      <c r="I127" s="9">
        <f t="shared" si="3"/>
        <v>1018.5053934595117</v>
      </c>
      <c r="J127" s="17"/>
      <c r="K127" s="17"/>
      <c r="L127" s="19"/>
      <c r="M127" s="19"/>
      <c r="N127" s="17">
        <v>379.36960366170814</v>
      </c>
      <c r="O127" s="17"/>
      <c r="P127" s="19">
        <v>639.13578979780357</v>
      </c>
      <c r="Q127" s="19"/>
      <c r="S127" s="4"/>
    </row>
    <row r="128" spans="1:19">
      <c r="A128" s="4" t="s">
        <v>837</v>
      </c>
      <c r="B128" s="4" t="s">
        <v>1949</v>
      </c>
      <c r="C128" s="10" t="s">
        <v>4215</v>
      </c>
      <c r="D128" t="s">
        <v>5017</v>
      </c>
      <c r="E128" t="s">
        <v>5213</v>
      </c>
      <c r="F128" t="s">
        <v>5451</v>
      </c>
      <c r="G128" s="4" t="s">
        <v>1576</v>
      </c>
      <c r="H128">
        <f t="shared" si="2"/>
        <v>3</v>
      </c>
      <c r="I128" s="9">
        <f t="shared" si="3"/>
        <v>1012.3517448247626</v>
      </c>
      <c r="J128" s="17">
        <v>200.63958308658061</v>
      </c>
      <c r="K128" s="17"/>
      <c r="L128" s="19">
        <v>482.63076848786608</v>
      </c>
      <c r="M128" s="19"/>
      <c r="N128" s="17">
        <v>329.08139325031584</v>
      </c>
      <c r="O128" s="17"/>
      <c r="P128" s="19"/>
      <c r="Q128" s="19"/>
      <c r="S128" s="4"/>
    </row>
    <row r="129" spans="1:19">
      <c r="A129" s="4" t="s">
        <v>838</v>
      </c>
      <c r="B129" s="4" t="s">
        <v>1950</v>
      </c>
      <c r="C129" s="10" t="s">
        <v>4439</v>
      </c>
      <c r="D129" t="s">
        <v>4987</v>
      </c>
      <c r="E129" t="s">
        <v>4984</v>
      </c>
      <c r="F129" t="s">
        <v>5360</v>
      </c>
      <c r="G129" s="4" t="s">
        <v>1576</v>
      </c>
      <c r="H129">
        <f t="shared" si="2"/>
        <v>4</v>
      </c>
      <c r="I129" s="9">
        <f t="shared" si="3"/>
        <v>1008.3479806018934</v>
      </c>
      <c r="J129" s="17"/>
      <c r="K129" s="17">
        <v>137.9782641059997</v>
      </c>
      <c r="L129" s="19"/>
      <c r="M129" s="19">
        <v>299.78559682085995</v>
      </c>
      <c r="N129" s="17"/>
      <c r="O129" s="17">
        <v>211.85373036649216</v>
      </c>
      <c r="P129" s="19"/>
      <c r="Q129" s="19">
        <v>358.73038930854159</v>
      </c>
      <c r="S129" s="4"/>
    </row>
    <row r="130" spans="1:19">
      <c r="A130" s="2" t="s">
        <v>839</v>
      </c>
      <c r="B130" s="2" t="s">
        <v>1606</v>
      </c>
      <c r="C130" s="21" t="s">
        <v>4385</v>
      </c>
      <c r="D130" s="2" t="s">
        <v>5076</v>
      </c>
      <c r="E130" s="2" t="s">
        <v>5077</v>
      </c>
      <c r="F130" s="2" t="s">
        <v>5457</v>
      </c>
      <c r="G130" s="2" t="s">
        <v>5369</v>
      </c>
      <c r="H130" s="2">
        <f t="shared" ref="H130:H193" si="4">COUNT(J130:S130)</f>
        <v>4</v>
      </c>
      <c r="I130" s="16">
        <f t="shared" ref="I130:I193" si="5">SUM(J130:T130)</f>
        <v>1007.836667195251</v>
      </c>
      <c r="J130" s="17">
        <v>124.58630580275062</v>
      </c>
      <c r="K130" s="17"/>
      <c r="L130" s="19">
        <v>313.01907704299742</v>
      </c>
      <c r="M130" s="19"/>
      <c r="N130" s="17">
        <v>208.54806427631956</v>
      </c>
      <c r="O130" s="17"/>
      <c r="P130" s="19">
        <v>361.68322007318346</v>
      </c>
      <c r="Q130" s="19"/>
      <c r="S130" s="4"/>
    </row>
    <row r="131" spans="1:19">
      <c r="A131" s="4" t="s">
        <v>840</v>
      </c>
      <c r="B131" s="4" t="s">
        <v>1951</v>
      </c>
      <c r="C131" s="10" t="s">
        <v>4209</v>
      </c>
      <c r="D131" t="s">
        <v>6232</v>
      </c>
      <c r="E131" t="s">
        <v>6233</v>
      </c>
      <c r="F131" t="s">
        <v>5442</v>
      </c>
      <c r="G131" s="4" t="s">
        <v>1576</v>
      </c>
      <c r="H131">
        <f t="shared" si="4"/>
        <v>3</v>
      </c>
      <c r="I131" s="9">
        <f t="shared" si="5"/>
        <v>1002.0357003529901</v>
      </c>
      <c r="J131" s="17">
        <v>203.58130032448022</v>
      </c>
      <c r="K131" s="17"/>
      <c r="L131" s="19">
        <v>475.12077116070247</v>
      </c>
      <c r="M131" s="19"/>
      <c r="N131" s="17">
        <v>323.33362886780742</v>
      </c>
      <c r="O131" s="17"/>
      <c r="P131" s="19"/>
      <c r="Q131" s="19"/>
      <c r="S131" s="4"/>
    </row>
    <row r="132" spans="1:19">
      <c r="A132" s="4" t="s">
        <v>841</v>
      </c>
      <c r="B132" s="4" t="s">
        <v>1952</v>
      </c>
      <c r="C132" s="10" t="s">
        <v>4485</v>
      </c>
      <c r="D132" t="s">
        <v>5143</v>
      </c>
      <c r="E132" t="s">
        <v>5561</v>
      </c>
      <c r="F132" t="s">
        <v>5355</v>
      </c>
      <c r="G132" s="4" t="s">
        <v>1576</v>
      </c>
      <c r="H132">
        <f t="shared" si="4"/>
        <v>4</v>
      </c>
      <c r="I132" s="9">
        <f t="shared" si="5"/>
        <v>1000.5573680289011</v>
      </c>
      <c r="J132" s="17"/>
      <c r="K132" s="17">
        <v>128.57935627081019</v>
      </c>
      <c r="L132" s="19"/>
      <c r="M132" s="19">
        <v>303.02156900638732</v>
      </c>
      <c r="N132" s="17"/>
      <c r="O132" s="17">
        <v>195.24276236429435</v>
      </c>
      <c r="P132" s="19"/>
      <c r="Q132" s="19">
        <v>373.71368038740923</v>
      </c>
      <c r="S132" s="4"/>
    </row>
    <row r="133" spans="1:19">
      <c r="A133" s="4" t="s">
        <v>842</v>
      </c>
      <c r="B133" s="4" t="s">
        <v>1953</v>
      </c>
      <c r="C133" s="10" t="s">
        <v>4232</v>
      </c>
      <c r="D133" t="s">
        <v>4969</v>
      </c>
      <c r="E133" t="s">
        <v>6240</v>
      </c>
      <c r="F133" t="s">
        <v>5444</v>
      </c>
      <c r="G133" s="4" t="s">
        <v>1576</v>
      </c>
      <c r="H133">
        <f t="shared" si="4"/>
        <v>3</v>
      </c>
      <c r="I133" s="9">
        <f t="shared" si="5"/>
        <v>990.87255569685874</v>
      </c>
      <c r="J133" s="17">
        <v>193.75500400320257</v>
      </c>
      <c r="K133" s="17"/>
      <c r="L133" s="19">
        <v>477.49616694343706</v>
      </c>
      <c r="M133" s="19"/>
      <c r="N133" s="17">
        <v>319.62138475021914</v>
      </c>
      <c r="O133" s="17"/>
      <c r="P133" s="19"/>
      <c r="Q133" s="19"/>
      <c r="S133" s="4"/>
    </row>
    <row r="134" spans="1:19">
      <c r="A134" s="4" t="s">
        <v>843</v>
      </c>
      <c r="B134" s="4" t="s">
        <v>1954</v>
      </c>
      <c r="C134" s="10" t="s">
        <v>4460</v>
      </c>
      <c r="D134" t="s">
        <v>6728</v>
      </c>
      <c r="E134" t="s">
        <v>6729</v>
      </c>
      <c r="F134" t="s">
        <v>5355</v>
      </c>
      <c r="G134" s="4" t="s">
        <v>1576</v>
      </c>
      <c r="H134">
        <f t="shared" si="4"/>
        <v>4</v>
      </c>
      <c r="I134" s="9">
        <f t="shared" si="5"/>
        <v>986.30353039284137</v>
      </c>
      <c r="J134" s="17"/>
      <c r="K134" s="17">
        <v>133.89193874602717</v>
      </c>
      <c r="L134" s="19"/>
      <c r="M134" s="19">
        <v>308.82053327682274</v>
      </c>
      <c r="N134" s="17"/>
      <c r="O134" s="17">
        <v>194.89012642986151</v>
      </c>
      <c r="P134" s="19"/>
      <c r="Q134" s="19">
        <v>348.70093194012992</v>
      </c>
      <c r="S134" s="4"/>
    </row>
    <row r="135" spans="1:19">
      <c r="A135" s="4" t="s">
        <v>844</v>
      </c>
      <c r="B135" s="4" t="s">
        <v>1955</v>
      </c>
      <c r="C135" s="10" t="s">
        <v>4604</v>
      </c>
      <c r="D135" t="s">
        <v>4975</v>
      </c>
      <c r="E135" t="s">
        <v>6241</v>
      </c>
      <c r="F135" t="s">
        <v>5360</v>
      </c>
      <c r="G135" s="4" t="s">
        <v>1576</v>
      </c>
      <c r="H135">
        <f t="shared" si="4"/>
        <v>4</v>
      </c>
      <c r="I135" s="9">
        <f t="shared" si="5"/>
        <v>983.76568025230881</v>
      </c>
      <c r="J135" s="17"/>
      <c r="K135" s="17">
        <v>105.88369701816521</v>
      </c>
      <c r="L135" s="19"/>
      <c r="M135" s="19">
        <v>275.05459147986551</v>
      </c>
      <c r="N135" s="17"/>
      <c r="O135" s="17">
        <v>173.22408026755852</v>
      </c>
      <c r="P135" s="19">
        <v>429.60331148671952</v>
      </c>
      <c r="Q135" s="19"/>
      <c r="S135" s="4"/>
    </row>
    <row r="136" spans="1:19">
      <c r="A136" s="4" t="s">
        <v>845</v>
      </c>
      <c r="B136" s="4" t="s">
        <v>1956</v>
      </c>
      <c r="C136" s="10" t="s">
        <v>4208</v>
      </c>
      <c r="D136" t="s">
        <v>4963</v>
      </c>
      <c r="E136" t="s">
        <v>4964</v>
      </c>
      <c r="F136" t="s">
        <v>5444</v>
      </c>
      <c r="G136" s="4" t="s">
        <v>1576</v>
      </c>
      <c r="H136">
        <f t="shared" si="4"/>
        <v>3</v>
      </c>
      <c r="I136" s="9">
        <f t="shared" si="5"/>
        <v>983.22363145883298</v>
      </c>
      <c r="J136" s="17">
        <v>204.31793511036062</v>
      </c>
      <c r="K136" s="17"/>
      <c r="L136" s="19">
        <v>470.03129980404958</v>
      </c>
      <c r="M136" s="19"/>
      <c r="N136" s="17">
        <v>308.87439654442278</v>
      </c>
      <c r="O136" s="17"/>
      <c r="P136" s="19"/>
      <c r="Q136" s="19"/>
      <c r="S136" s="4"/>
    </row>
    <row r="137" spans="1:19">
      <c r="A137" s="4" t="s">
        <v>846</v>
      </c>
      <c r="B137" s="4" t="s">
        <v>1957</v>
      </c>
      <c r="C137" s="10" t="s">
        <v>4524</v>
      </c>
      <c r="D137" t="s">
        <v>4960</v>
      </c>
      <c r="E137" t="s">
        <v>6420</v>
      </c>
      <c r="F137" t="s">
        <v>5358</v>
      </c>
      <c r="G137" s="4" t="s">
        <v>1576</v>
      </c>
      <c r="H137">
        <f t="shared" si="4"/>
        <v>4</v>
      </c>
      <c r="I137" s="9">
        <f t="shared" si="5"/>
        <v>980.23228826693048</v>
      </c>
      <c r="J137" s="17"/>
      <c r="K137" s="17">
        <v>121.49973780807551</v>
      </c>
      <c r="L137" s="19"/>
      <c r="M137" s="19">
        <v>272.36328455677835</v>
      </c>
      <c r="N137" s="17"/>
      <c r="O137" s="17">
        <v>194.50953883130538</v>
      </c>
      <c r="P137" s="19"/>
      <c r="Q137" s="19">
        <v>391.85972707077116</v>
      </c>
      <c r="S137" s="4"/>
    </row>
    <row r="138" spans="1:19">
      <c r="A138" s="4" t="s">
        <v>847</v>
      </c>
      <c r="B138" s="4" t="s">
        <v>1958</v>
      </c>
      <c r="C138" s="10" t="s">
        <v>4211</v>
      </c>
      <c r="D138" t="s">
        <v>5137</v>
      </c>
      <c r="E138" t="s">
        <v>5509</v>
      </c>
      <c r="F138" t="s">
        <v>5444</v>
      </c>
      <c r="G138" s="4" t="s">
        <v>1576</v>
      </c>
      <c r="H138">
        <f t="shared" si="4"/>
        <v>3</v>
      </c>
      <c r="I138" s="9">
        <f t="shared" si="5"/>
        <v>978.85458003025906</v>
      </c>
      <c r="J138" s="17">
        <v>202.17209690893901</v>
      </c>
      <c r="K138" s="17"/>
      <c r="L138" s="19">
        <v>453.60665037858439</v>
      </c>
      <c r="M138" s="19"/>
      <c r="N138" s="17">
        <v>323.07583274273566</v>
      </c>
      <c r="O138" s="17"/>
      <c r="P138" s="19"/>
      <c r="Q138" s="19"/>
      <c r="S138" s="4"/>
    </row>
    <row r="139" spans="1:19">
      <c r="A139" s="4" t="s">
        <v>848</v>
      </c>
      <c r="B139" s="4" t="s">
        <v>1959</v>
      </c>
      <c r="C139" s="10" t="s">
        <v>4849</v>
      </c>
      <c r="D139" t="s">
        <v>4969</v>
      </c>
      <c r="E139" t="s">
        <v>6421</v>
      </c>
      <c r="F139" t="s">
        <v>5355</v>
      </c>
      <c r="G139" s="4" t="s">
        <v>1576</v>
      </c>
      <c r="H139">
        <f t="shared" si="4"/>
        <v>3</v>
      </c>
      <c r="I139" s="9">
        <f t="shared" si="5"/>
        <v>968.35207835666574</v>
      </c>
      <c r="J139" s="17"/>
      <c r="K139" s="17"/>
      <c r="L139" s="19"/>
      <c r="M139" s="19">
        <v>337.5290812531166</v>
      </c>
      <c r="N139" s="17"/>
      <c r="O139" s="17">
        <v>212.68889618922469</v>
      </c>
      <c r="P139" s="19"/>
      <c r="Q139" s="19">
        <v>418.13410091432439</v>
      </c>
      <c r="S139" s="4"/>
    </row>
    <row r="140" spans="1:19">
      <c r="A140" s="2" t="s">
        <v>849</v>
      </c>
      <c r="B140" s="2" t="s">
        <v>1607</v>
      </c>
      <c r="C140" s="21" t="s">
        <v>4438</v>
      </c>
      <c r="D140" s="2" t="s">
        <v>5221</v>
      </c>
      <c r="E140" s="2" t="s">
        <v>6667</v>
      </c>
      <c r="F140" s="2" t="s">
        <v>5368</v>
      </c>
      <c r="G140" s="2" t="s">
        <v>5369</v>
      </c>
      <c r="H140" s="2">
        <f t="shared" si="4"/>
        <v>4</v>
      </c>
      <c r="I140" s="16">
        <f t="shared" si="5"/>
        <v>962.4640175640377</v>
      </c>
      <c r="J140" s="17"/>
      <c r="K140" s="17">
        <v>138.16338700059629</v>
      </c>
      <c r="L140" s="19"/>
      <c r="M140" s="19">
        <v>331.23143383164</v>
      </c>
      <c r="N140" s="17"/>
      <c r="O140" s="17">
        <v>217.1474090223042</v>
      </c>
      <c r="P140" s="19"/>
      <c r="Q140" s="19">
        <v>275.92178770949721</v>
      </c>
      <c r="S140" s="4"/>
    </row>
    <row r="141" spans="1:19">
      <c r="A141" s="4" t="s">
        <v>850</v>
      </c>
      <c r="B141" s="4" t="s">
        <v>1960</v>
      </c>
      <c r="C141" s="10" t="s">
        <v>4876</v>
      </c>
      <c r="D141" t="s">
        <v>5309</v>
      </c>
      <c r="E141" t="s">
        <v>6312</v>
      </c>
      <c r="F141" t="s">
        <v>5360</v>
      </c>
      <c r="G141" s="4" t="s">
        <v>1576</v>
      </c>
      <c r="H141">
        <f t="shared" si="4"/>
        <v>3</v>
      </c>
      <c r="I141" s="9">
        <f t="shared" si="5"/>
        <v>960.49833938208383</v>
      </c>
      <c r="J141" s="17"/>
      <c r="K141" s="17"/>
      <c r="L141" s="19"/>
      <c r="M141" s="19">
        <v>300.36751351259596</v>
      </c>
      <c r="N141" s="17">
        <v>236.51858097152865</v>
      </c>
      <c r="O141" s="17"/>
      <c r="P141" s="19">
        <v>423.61224489795916</v>
      </c>
      <c r="Q141" s="19"/>
      <c r="S141" s="4"/>
    </row>
    <row r="142" spans="1:19">
      <c r="A142" s="4" t="s">
        <v>851</v>
      </c>
      <c r="B142" s="4" t="s">
        <v>1961</v>
      </c>
      <c r="C142" s="10" t="s">
        <v>4263</v>
      </c>
      <c r="D142" t="s">
        <v>5005</v>
      </c>
      <c r="E142" t="s">
        <v>5020</v>
      </c>
      <c r="F142" t="s">
        <v>5444</v>
      </c>
      <c r="G142" s="4" t="s">
        <v>1576</v>
      </c>
      <c r="H142">
        <f t="shared" si="4"/>
        <v>3</v>
      </c>
      <c r="I142" s="9">
        <f t="shared" si="5"/>
        <v>960.35376419232148</v>
      </c>
      <c r="J142" s="17">
        <v>184.11042278013258</v>
      </c>
      <c r="K142" s="17"/>
      <c r="L142" s="19"/>
      <c r="M142" s="19"/>
      <c r="N142" s="17">
        <v>294.00838439213157</v>
      </c>
      <c r="O142" s="17"/>
      <c r="P142" s="19">
        <v>482.23495702005732</v>
      </c>
      <c r="Q142" s="19"/>
      <c r="S142" s="4"/>
    </row>
    <row r="143" spans="1:19">
      <c r="A143" s="2" t="s">
        <v>852</v>
      </c>
      <c r="B143" s="2" t="s">
        <v>1608</v>
      </c>
      <c r="C143" s="21" t="s">
        <v>4342</v>
      </c>
      <c r="D143" s="2" t="s">
        <v>5603</v>
      </c>
      <c r="E143" s="2" t="s">
        <v>5272</v>
      </c>
      <c r="F143" s="2" t="s">
        <v>5474</v>
      </c>
      <c r="G143" s="2" t="s">
        <v>5369</v>
      </c>
      <c r="H143" s="2">
        <f t="shared" si="4"/>
        <v>3</v>
      </c>
      <c r="I143" s="16">
        <f t="shared" si="5"/>
        <v>959.8341072838964</v>
      </c>
      <c r="J143" s="17">
        <v>156.4462504617658</v>
      </c>
      <c r="K143" s="17"/>
      <c r="L143" s="19">
        <v>361.6555733575637</v>
      </c>
      <c r="M143" s="19"/>
      <c r="N143" s="17"/>
      <c r="O143" s="17"/>
      <c r="P143" s="19">
        <v>441.73228346456693</v>
      </c>
      <c r="Q143" s="19"/>
      <c r="S143" s="4"/>
    </row>
    <row r="144" spans="1:19">
      <c r="A144" s="4" t="s">
        <v>853</v>
      </c>
      <c r="B144" s="4" t="s">
        <v>1962</v>
      </c>
      <c r="C144" s="10" t="s">
        <v>4216</v>
      </c>
      <c r="D144" t="s">
        <v>5161</v>
      </c>
      <c r="E144" t="s">
        <v>5271</v>
      </c>
      <c r="F144" t="s">
        <v>5451</v>
      </c>
      <c r="G144" s="4" t="s">
        <v>1576</v>
      </c>
      <c r="H144">
        <f t="shared" si="4"/>
        <v>3</v>
      </c>
      <c r="I144" s="9">
        <f t="shared" si="5"/>
        <v>957.70760406344289</v>
      </c>
      <c r="J144" s="17">
        <v>198.80295739936628</v>
      </c>
      <c r="K144" s="17"/>
      <c r="L144" s="19">
        <v>467.92243969048701</v>
      </c>
      <c r="M144" s="19"/>
      <c r="N144" s="17">
        <v>290.98220697358971</v>
      </c>
      <c r="O144" s="17"/>
      <c r="P144" s="19"/>
      <c r="Q144" s="19"/>
      <c r="S144" s="4"/>
    </row>
    <row r="145" spans="1:19">
      <c r="A145" s="2" t="s">
        <v>854</v>
      </c>
      <c r="B145" s="2" t="s">
        <v>1609</v>
      </c>
      <c r="C145" s="21" t="s">
        <v>4378</v>
      </c>
      <c r="D145" s="2" t="s">
        <v>5037</v>
      </c>
      <c r="E145" s="2" t="s">
        <v>6324</v>
      </c>
      <c r="F145" s="2" t="s">
        <v>5457</v>
      </c>
      <c r="G145" s="2" t="s">
        <v>5369</v>
      </c>
      <c r="H145" s="2">
        <f t="shared" si="4"/>
        <v>4</v>
      </c>
      <c r="I145" s="16">
        <f t="shared" si="5"/>
        <v>957.35083982508218</v>
      </c>
      <c r="J145" s="17">
        <v>136.42586776193926</v>
      </c>
      <c r="K145" s="17"/>
      <c r="L145" s="19">
        <v>283.00261601795813</v>
      </c>
      <c r="M145" s="19"/>
      <c r="N145" s="17">
        <v>219.96984136558297</v>
      </c>
      <c r="O145" s="17"/>
      <c r="P145" s="19">
        <v>317.95251467960173</v>
      </c>
      <c r="Q145" s="19"/>
      <c r="S145" s="4"/>
    </row>
    <row r="146" spans="1:19">
      <c r="A146" s="2" t="s">
        <v>855</v>
      </c>
      <c r="B146" s="2" t="s">
        <v>1610</v>
      </c>
      <c r="C146" s="21" t="s">
        <v>4227</v>
      </c>
      <c r="D146" s="2" t="s">
        <v>5299</v>
      </c>
      <c r="E146" s="2" t="s">
        <v>6261</v>
      </c>
      <c r="F146" s="2" t="s">
        <v>5457</v>
      </c>
      <c r="G146" s="2" t="s">
        <v>5369</v>
      </c>
      <c r="H146" s="2">
        <f t="shared" si="4"/>
        <v>3</v>
      </c>
      <c r="I146" s="16">
        <f t="shared" si="5"/>
        <v>955.73654026284316</v>
      </c>
      <c r="J146" s="17">
        <v>195.45402099919232</v>
      </c>
      <c r="K146" s="17"/>
      <c r="L146" s="19"/>
      <c r="M146" s="19"/>
      <c r="N146" s="17">
        <v>287.31426770660994</v>
      </c>
      <c r="O146" s="17"/>
      <c r="P146" s="19">
        <v>472.96825155704084</v>
      </c>
      <c r="Q146" s="19"/>
      <c r="S146" s="4"/>
    </row>
    <row r="147" spans="1:19">
      <c r="A147" s="4" t="s">
        <v>856</v>
      </c>
      <c r="B147" s="4" t="s">
        <v>1963</v>
      </c>
      <c r="C147" s="10" t="s">
        <v>4493</v>
      </c>
      <c r="D147" t="s">
        <v>5168</v>
      </c>
      <c r="E147" t="s">
        <v>6687</v>
      </c>
      <c r="F147" t="s">
        <v>5360</v>
      </c>
      <c r="G147" s="4" t="s">
        <v>1576</v>
      </c>
      <c r="H147">
        <f t="shared" si="4"/>
        <v>4</v>
      </c>
      <c r="I147" s="9">
        <f t="shared" si="5"/>
        <v>954.75066108406816</v>
      </c>
      <c r="J147" s="17"/>
      <c r="K147" s="17">
        <v>126.85464002189981</v>
      </c>
      <c r="L147" s="19"/>
      <c r="M147" s="19">
        <v>295.18662825196424</v>
      </c>
      <c r="N147" s="17"/>
      <c r="O147" s="17">
        <v>185.13726050900772</v>
      </c>
      <c r="P147" s="19"/>
      <c r="Q147" s="19">
        <v>347.57213230119635</v>
      </c>
      <c r="S147" s="4"/>
    </row>
    <row r="148" spans="1:19">
      <c r="A148" s="4" t="s">
        <v>857</v>
      </c>
      <c r="B148" s="4" t="s">
        <v>1964</v>
      </c>
      <c r="C148" s="10" t="s">
        <v>4717</v>
      </c>
      <c r="D148" t="s">
        <v>5058</v>
      </c>
      <c r="E148" t="s">
        <v>6347</v>
      </c>
      <c r="F148" t="s">
        <v>5444</v>
      </c>
      <c r="G148" s="4" t="s">
        <v>1576</v>
      </c>
      <c r="H148">
        <f t="shared" si="4"/>
        <v>2</v>
      </c>
      <c r="I148" s="9">
        <f t="shared" si="5"/>
        <v>950.64230436517562</v>
      </c>
      <c r="J148" s="17"/>
      <c r="K148" s="17"/>
      <c r="L148" s="19">
        <v>431.67405701122948</v>
      </c>
      <c r="M148" s="19"/>
      <c r="N148" s="17"/>
      <c r="O148" s="17"/>
      <c r="P148" s="19">
        <v>518.96824735394614</v>
      </c>
      <c r="Q148" s="19"/>
      <c r="S148" s="4"/>
    </row>
    <row r="149" spans="1:19">
      <c r="A149" s="2" t="s">
        <v>858</v>
      </c>
      <c r="B149" s="2" t="s">
        <v>1611</v>
      </c>
      <c r="C149" s="21" t="s">
        <v>4462</v>
      </c>
      <c r="D149" s="2" t="s">
        <v>5299</v>
      </c>
      <c r="E149" s="2" t="s">
        <v>6677</v>
      </c>
      <c r="F149" s="2" t="s">
        <v>5385</v>
      </c>
      <c r="G149" s="2" t="s">
        <v>5369</v>
      </c>
      <c r="H149" s="2">
        <f t="shared" si="4"/>
        <v>4</v>
      </c>
      <c r="I149" s="16">
        <f t="shared" si="5"/>
        <v>950.34477018850816</v>
      </c>
      <c r="J149" s="17"/>
      <c r="K149" s="17">
        <v>132.89360481789504</v>
      </c>
      <c r="L149" s="19"/>
      <c r="M149" s="19">
        <v>302.48546112323277</v>
      </c>
      <c r="N149" s="17"/>
      <c r="O149" s="17">
        <v>164.38364859718166</v>
      </c>
      <c r="P149" s="19"/>
      <c r="Q149" s="19">
        <v>350.58205565019875</v>
      </c>
      <c r="S149" s="4"/>
    </row>
    <row r="150" spans="1:19">
      <c r="A150" s="4" t="s">
        <v>859</v>
      </c>
      <c r="B150" s="4" t="s">
        <v>1965</v>
      </c>
      <c r="C150" s="10" t="s">
        <v>4294</v>
      </c>
      <c r="D150" t="s">
        <v>4965</v>
      </c>
      <c r="E150" t="s">
        <v>4966</v>
      </c>
      <c r="F150" t="s">
        <v>5451</v>
      </c>
      <c r="G150" s="4" t="s">
        <v>1576</v>
      </c>
      <c r="H150">
        <f t="shared" si="4"/>
        <v>3</v>
      </c>
      <c r="I150" s="9">
        <f t="shared" si="5"/>
        <v>949.77847648722536</v>
      </c>
      <c r="J150" s="17">
        <v>175.47130723016366</v>
      </c>
      <c r="K150" s="17"/>
      <c r="L150" s="19">
        <v>324.07941999815046</v>
      </c>
      <c r="M150" s="19"/>
      <c r="N150" s="17"/>
      <c r="O150" s="17"/>
      <c r="P150" s="19">
        <v>450.22774925891116</v>
      </c>
      <c r="Q150" s="19"/>
      <c r="S150" s="4"/>
    </row>
    <row r="151" spans="1:19">
      <c r="A151" s="4" t="s">
        <v>860</v>
      </c>
      <c r="B151" s="4" t="s">
        <v>1966</v>
      </c>
      <c r="C151" s="10" t="s">
        <v>4273</v>
      </c>
      <c r="D151" t="s">
        <v>6270</v>
      </c>
      <c r="E151" t="s">
        <v>6271</v>
      </c>
      <c r="F151" t="s">
        <v>5451</v>
      </c>
      <c r="G151" s="4" t="s">
        <v>1576</v>
      </c>
      <c r="H151">
        <f t="shared" si="4"/>
        <v>3</v>
      </c>
      <c r="I151" s="9">
        <f t="shared" si="5"/>
        <v>949.75172091332774</v>
      </c>
      <c r="J151" s="17">
        <v>180.0595238095238</v>
      </c>
      <c r="K151" s="17"/>
      <c r="L151" s="19"/>
      <c r="M151" s="19"/>
      <c r="N151" s="17">
        <v>279.94780072157829</v>
      </c>
      <c r="O151" s="17"/>
      <c r="P151" s="19">
        <v>489.74439638222572</v>
      </c>
      <c r="Q151" s="19"/>
      <c r="S151" s="4"/>
    </row>
    <row r="152" spans="1:19">
      <c r="A152" s="4" t="s">
        <v>861</v>
      </c>
      <c r="B152" s="4" t="s">
        <v>1967</v>
      </c>
      <c r="C152" s="10" t="s">
        <v>4459</v>
      </c>
      <c r="D152" t="s">
        <v>4992</v>
      </c>
      <c r="E152" t="s">
        <v>6436</v>
      </c>
      <c r="F152" t="s">
        <v>5355</v>
      </c>
      <c r="G152" s="4" t="s">
        <v>1576</v>
      </c>
      <c r="H152">
        <f t="shared" si="4"/>
        <v>4</v>
      </c>
      <c r="I152" s="9">
        <f t="shared" si="5"/>
        <v>949.41683404730747</v>
      </c>
      <c r="J152" s="17"/>
      <c r="K152" s="17">
        <v>133.91128449646007</v>
      </c>
      <c r="L152" s="19"/>
      <c r="M152" s="19">
        <v>284.10784998434616</v>
      </c>
      <c r="N152" s="17"/>
      <c r="O152" s="17">
        <v>195.68535590146593</v>
      </c>
      <c r="P152" s="19"/>
      <c r="Q152" s="19">
        <v>335.71234366503535</v>
      </c>
      <c r="S152" s="4"/>
    </row>
    <row r="153" spans="1:19">
      <c r="A153" s="2" t="s">
        <v>862</v>
      </c>
      <c r="B153" s="2" t="s">
        <v>1612</v>
      </c>
      <c r="C153" s="21" t="s">
        <v>4480</v>
      </c>
      <c r="D153" s="2" t="s">
        <v>4967</v>
      </c>
      <c r="E153" s="2" t="s">
        <v>4968</v>
      </c>
      <c r="F153" s="2" t="s">
        <v>5368</v>
      </c>
      <c r="G153" s="2" t="s">
        <v>5369</v>
      </c>
      <c r="H153" s="2">
        <f t="shared" si="4"/>
        <v>4</v>
      </c>
      <c r="I153" s="16">
        <f t="shared" si="5"/>
        <v>947.30885714659303</v>
      </c>
      <c r="J153" s="17"/>
      <c r="K153" s="17">
        <v>129.40519407986594</v>
      </c>
      <c r="L153" s="19"/>
      <c r="M153" s="19">
        <v>298.73725260374272</v>
      </c>
      <c r="N153" s="17"/>
      <c r="O153" s="17">
        <v>185.26970954356847</v>
      </c>
      <c r="P153" s="19"/>
      <c r="Q153" s="19">
        <v>333.89670091941593</v>
      </c>
      <c r="S153" s="4"/>
    </row>
    <row r="154" spans="1:19">
      <c r="A154" s="4" t="s">
        <v>863</v>
      </c>
      <c r="B154" s="4" t="s">
        <v>1968</v>
      </c>
      <c r="C154" s="10" t="s">
        <v>4476</v>
      </c>
      <c r="D154" t="s">
        <v>4969</v>
      </c>
      <c r="E154" t="s">
        <v>5020</v>
      </c>
      <c r="F154" t="s">
        <v>5355</v>
      </c>
      <c r="G154" s="4" t="s">
        <v>1576</v>
      </c>
      <c r="H154">
        <f t="shared" si="4"/>
        <v>4</v>
      </c>
      <c r="I154" s="9">
        <f t="shared" si="5"/>
        <v>942.45844502741261</v>
      </c>
      <c r="J154" s="17"/>
      <c r="K154" s="17">
        <v>130.26001405481378</v>
      </c>
      <c r="L154" s="19"/>
      <c r="M154" s="19">
        <v>278.89450392833862</v>
      </c>
      <c r="N154" s="17"/>
      <c r="O154" s="17">
        <v>189.88854670772841</v>
      </c>
      <c r="P154" s="19"/>
      <c r="Q154" s="19">
        <v>343.41538033653177</v>
      </c>
      <c r="S154" s="4"/>
    </row>
    <row r="155" spans="1:19">
      <c r="A155" s="4" t="s">
        <v>864</v>
      </c>
      <c r="B155" s="4" t="s">
        <v>1969</v>
      </c>
      <c r="C155" s="10" t="s">
        <v>4288</v>
      </c>
      <c r="D155" t="s">
        <v>4963</v>
      </c>
      <c r="E155" t="s">
        <v>5529</v>
      </c>
      <c r="F155" t="s">
        <v>5444</v>
      </c>
      <c r="G155" s="4" t="s">
        <v>1576</v>
      </c>
      <c r="H155">
        <f t="shared" si="4"/>
        <v>3</v>
      </c>
      <c r="I155" s="9">
        <f t="shared" si="5"/>
        <v>941.32331232565718</v>
      </c>
      <c r="J155" s="17">
        <v>176.623918256699</v>
      </c>
      <c r="K155" s="17"/>
      <c r="L155" s="19"/>
      <c r="M155" s="19"/>
      <c r="N155" s="17">
        <v>289.71083571655544</v>
      </c>
      <c r="O155" s="17"/>
      <c r="P155" s="19">
        <v>474.98855835240272</v>
      </c>
      <c r="Q155" s="19"/>
      <c r="S155" s="4"/>
    </row>
    <row r="156" spans="1:19">
      <c r="A156" s="4" t="s">
        <v>865</v>
      </c>
      <c r="B156" s="4" t="s">
        <v>1970</v>
      </c>
      <c r="C156" s="10" t="s">
        <v>4516</v>
      </c>
      <c r="D156" t="s">
        <v>5002</v>
      </c>
      <c r="E156" t="s">
        <v>5282</v>
      </c>
      <c r="F156" t="s">
        <v>5360</v>
      </c>
      <c r="G156" s="4" t="s">
        <v>1576</v>
      </c>
      <c r="H156">
        <f t="shared" si="4"/>
        <v>4</v>
      </c>
      <c r="I156" s="9">
        <f t="shared" si="5"/>
        <v>938.76533940723289</v>
      </c>
      <c r="J156" s="17"/>
      <c r="K156" s="17">
        <v>123.35951018235059</v>
      </c>
      <c r="L156" s="19"/>
      <c r="M156" s="19">
        <v>288.34075894914736</v>
      </c>
      <c r="N156" s="17"/>
      <c r="O156" s="17">
        <v>180.51721734281335</v>
      </c>
      <c r="P156" s="19"/>
      <c r="Q156" s="19">
        <v>346.54785293292167</v>
      </c>
      <c r="S156" s="4"/>
    </row>
    <row r="157" spans="1:19">
      <c r="A157" s="4" t="s">
        <v>866</v>
      </c>
      <c r="B157" s="4" t="s">
        <v>1971</v>
      </c>
      <c r="C157" s="10" t="s">
        <v>4394</v>
      </c>
      <c r="D157" t="s">
        <v>5501</v>
      </c>
      <c r="E157" t="s">
        <v>5502</v>
      </c>
      <c r="F157" t="s">
        <v>5360</v>
      </c>
      <c r="G157" s="4" t="s">
        <v>1576</v>
      </c>
      <c r="H157">
        <f t="shared" si="4"/>
        <v>3</v>
      </c>
      <c r="I157" s="9">
        <f t="shared" si="5"/>
        <v>938.65628711417355</v>
      </c>
      <c r="J157" s="17"/>
      <c r="K157" s="17">
        <v>162.7964166520288</v>
      </c>
      <c r="L157" s="19"/>
      <c r="M157" s="19">
        <v>351.91137260806755</v>
      </c>
      <c r="N157" s="17"/>
      <c r="O157" s="17"/>
      <c r="P157" s="19"/>
      <c r="Q157" s="19">
        <v>423.94849785407723</v>
      </c>
      <c r="S157" s="4"/>
    </row>
    <row r="158" spans="1:19">
      <c r="A158" s="4" t="s">
        <v>867</v>
      </c>
      <c r="B158" s="4" t="s">
        <v>1972</v>
      </c>
      <c r="C158" s="10" t="s">
        <v>4271</v>
      </c>
      <c r="D158" t="s">
        <v>4948</v>
      </c>
      <c r="E158" t="s">
        <v>6231</v>
      </c>
      <c r="F158" t="s">
        <v>5444</v>
      </c>
      <c r="G158" s="4" t="s">
        <v>1576</v>
      </c>
      <c r="H158">
        <f t="shared" si="4"/>
        <v>3</v>
      </c>
      <c r="I158" s="9">
        <f t="shared" si="5"/>
        <v>938.55268386502917</v>
      </c>
      <c r="J158" s="17">
        <v>181.44815766923736</v>
      </c>
      <c r="K158" s="17"/>
      <c r="L158" s="19">
        <v>433.59880456002503</v>
      </c>
      <c r="M158" s="19"/>
      <c r="N158" s="17">
        <v>323.50572163576686</v>
      </c>
      <c r="O158" s="17"/>
      <c r="P158" s="19"/>
      <c r="Q158" s="19"/>
      <c r="S158" s="4"/>
    </row>
    <row r="159" spans="1:19">
      <c r="A159" s="4" t="s">
        <v>868</v>
      </c>
      <c r="B159" s="4" t="s">
        <v>1973</v>
      </c>
      <c r="C159" s="10" t="s">
        <v>4323</v>
      </c>
      <c r="D159" t="s">
        <v>5540</v>
      </c>
      <c r="E159" t="s">
        <v>5127</v>
      </c>
      <c r="F159" t="s">
        <v>5444</v>
      </c>
      <c r="G159" s="4" t="s">
        <v>1576</v>
      </c>
      <c r="H159">
        <f t="shared" si="4"/>
        <v>3</v>
      </c>
      <c r="I159" s="9">
        <f t="shared" si="5"/>
        <v>937.61102290997496</v>
      </c>
      <c r="J159" s="17">
        <v>164.64185051997276</v>
      </c>
      <c r="K159" s="17"/>
      <c r="L159" s="19"/>
      <c r="M159" s="19"/>
      <c r="N159" s="17">
        <v>293.62962962962962</v>
      </c>
      <c r="O159" s="17"/>
      <c r="P159" s="19">
        <v>479.33954276037252</v>
      </c>
      <c r="Q159" s="19"/>
      <c r="S159" s="4"/>
    </row>
    <row r="160" spans="1:19">
      <c r="A160" s="4" t="s">
        <v>869</v>
      </c>
      <c r="B160" s="4" t="s">
        <v>1974</v>
      </c>
      <c r="C160" s="10" t="s">
        <v>4862</v>
      </c>
      <c r="D160" t="s">
        <v>5038</v>
      </c>
      <c r="E160" t="s">
        <v>5535</v>
      </c>
      <c r="F160" t="s">
        <v>5358</v>
      </c>
      <c r="G160" s="4" t="s">
        <v>1576</v>
      </c>
      <c r="H160">
        <f t="shared" si="4"/>
        <v>3</v>
      </c>
      <c r="I160" s="9">
        <f t="shared" si="5"/>
        <v>934.70783392290662</v>
      </c>
      <c r="J160" s="17"/>
      <c r="K160" s="17"/>
      <c r="L160" s="19"/>
      <c r="M160" s="19">
        <v>319.05506537862681</v>
      </c>
      <c r="N160" s="17"/>
      <c r="O160" s="17">
        <v>210.75032552083331</v>
      </c>
      <c r="P160" s="19"/>
      <c r="Q160" s="19">
        <v>404.90244302344649</v>
      </c>
      <c r="S160" s="4"/>
    </row>
    <row r="161" spans="1:19">
      <c r="A161" s="2" t="s">
        <v>870</v>
      </c>
      <c r="B161" s="2" t="s">
        <v>1613</v>
      </c>
      <c r="C161" s="21" t="s">
        <v>4324</v>
      </c>
      <c r="D161" s="2" t="s">
        <v>6469</v>
      </c>
      <c r="E161" s="2" t="s">
        <v>6959</v>
      </c>
      <c r="F161" s="2" t="s">
        <v>5457</v>
      </c>
      <c r="G161" s="2" t="s">
        <v>5369</v>
      </c>
      <c r="H161" s="2">
        <f t="shared" si="4"/>
        <v>3</v>
      </c>
      <c r="I161" s="16">
        <f t="shared" si="5"/>
        <v>931.5137969708112</v>
      </c>
      <c r="J161" s="17">
        <v>164.62585034013605</v>
      </c>
      <c r="K161" s="17"/>
      <c r="L161" s="19">
        <v>363.13381319360059</v>
      </c>
      <c r="M161" s="19"/>
      <c r="N161" s="17"/>
      <c r="O161" s="17"/>
      <c r="P161" s="19">
        <v>403.75413343707453</v>
      </c>
      <c r="Q161" s="19"/>
      <c r="S161" s="4"/>
    </row>
    <row r="162" spans="1:19">
      <c r="A162" s="4" t="s">
        <v>871</v>
      </c>
      <c r="B162" s="4" t="s">
        <v>1975</v>
      </c>
      <c r="C162" s="10" t="s">
        <v>4285</v>
      </c>
      <c r="D162" t="s">
        <v>5061</v>
      </c>
      <c r="E162" t="s">
        <v>5617</v>
      </c>
      <c r="F162" t="s">
        <v>5444</v>
      </c>
      <c r="G162" s="4" t="s">
        <v>1576</v>
      </c>
      <c r="H162">
        <f t="shared" si="4"/>
        <v>3</v>
      </c>
      <c r="I162" s="9">
        <f t="shared" si="5"/>
        <v>928.80770250504827</v>
      </c>
      <c r="J162" s="17">
        <v>177.41935483870967</v>
      </c>
      <c r="K162" s="17"/>
      <c r="L162" s="19">
        <v>450.61473941891597</v>
      </c>
      <c r="M162" s="19"/>
      <c r="N162" s="17">
        <v>300.77360824742266</v>
      </c>
      <c r="O162" s="17"/>
      <c r="P162" s="19"/>
      <c r="Q162" s="19"/>
      <c r="S162" s="4"/>
    </row>
    <row r="163" spans="1:19">
      <c r="A163" s="4" t="s">
        <v>872</v>
      </c>
      <c r="B163" s="4" t="s">
        <v>1976</v>
      </c>
      <c r="C163" s="10" t="s">
        <v>4853</v>
      </c>
      <c r="D163" t="s">
        <v>4969</v>
      </c>
      <c r="E163" t="s">
        <v>5197</v>
      </c>
      <c r="F163" t="s">
        <v>5355</v>
      </c>
      <c r="G163" s="4" t="s">
        <v>1576</v>
      </c>
      <c r="H163">
        <f t="shared" si="4"/>
        <v>3</v>
      </c>
      <c r="I163" s="9">
        <f t="shared" si="5"/>
        <v>926.30742216174565</v>
      </c>
      <c r="J163" s="17"/>
      <c r="K163" s="17"/>
      <c r="L163" s="19"/>
      <c r="M163" s="19">
        <v>333.53921465672539</v>
      </c>
      <c r="N163" s="17"/>
      <c r="O163" s="17">
        <v>208.94787800548653</v>
      </c>
      <c r="P163" s="19"/>
      <c r="Q163" s="19">
        <v>383.82032949953373</v>
      </c>
      <c r="S163" s="4"/>
    </row>
    <row r="164" spans="1:19">
      <c r="A164" s="4" t="s">
        <v>873</v>
      </c>
      <c r="B164" s="4" t="s">
        <v>1977</v>
      </c>
      <c r="C164" s="10" t="s">
        <v>4850</v>
      </c>
      <c r="D164" t="s">
        <v>7203</v>
      </c>
      <c r="E164" t="s">
        <v>7204</v>
      </c>
      <c r="F164" t="s">
        <v>5355</v>
      </c>
      <c r="G164" s="4" t="s">
        <v>1576</v>
      </c>
      <c r="H164">
        <f t="shared" si="4"/>
        <v>3</v>
      </c>
      <c r="I164" s="9">
        <f t="shared" si="5"/>
        <v>925.3662273946743</v>
      </c>
      <c r="J164" s="17"/>
      <c r="K164" s="17"/>
      <c r="L164" s="19"/>
      <c r="M164" s="19">
        <v>337.263030642959</v>
      </c>
      <c r="N164" s="17"/>
      <c r="O164" s="17">
        <v>202.60522609920199</v>
      </c>
      <c r="P164" s="19"/>
      <c r="Q164" s="19">
        <v>385.49797065251329</v>
      </c>
      <c r="S164" s="4"/>
    </row>
    <row r="165" spans="1:19">
      <c r="A165" s="4" t="s">
        <v>874</v>
      </c>
      <c r="B165" s="4" t="s">
        <v>1978</v>
      </c>
      <c r="C165" s="10" t="s">
        <v>4826</v>
      </c>
      <c r="D165" t="s">
        <v>5066</v>
      </c>
      <c r="E165" t="s">
        <v>6317</v>
      </c>
      <c r="F165" t="s">
        <v>5451</v>
      </c>
      <c r="G165" s="4" t="s">
        <v>1576</v>
      </c>
      <c r="H165">
        <f t="shared" si="4"/>
        <v>3</v>
      </c>
      <c r="I165" s="9">
        <f t="shared" si="5"/>
        <v>925.08494720458702</v>
      </c>
      <c r="J165" s="17"/>
      <c r="K165" s="17"/>
      <c r="L165" s="19">
        <v>312.72742864725143</v>
      </c>
      <c r="M165" s="19"/>
      <c r="N165" s="17">
        <v>225.70120064364403</v>
      </c>
      <c r="O165" s="17"/>
      <c r="P165" s="19">
        <v>386.65631791369145</v>
      </c>
      <c r="Q165" s="19"/>
      <c r="S165" s="4"/>
    </row>
    <row r="166" spans="1:19">
      <c r="A166" s="4" t="s">
        <v>875</v>
      </c>
      <c r="B166" s="4" t="s">
        <v>1979</v>
      </c>
      <c r="C166" s="10" t="s">
        <v>4282</v>
      </c>
      <c r="D166" t="s">
        <v>5247</v>
      </c>
      <c r="E166" t="s">
        <v>5533</v>
      </c>
      <c r="F166" t="s">
        <v>5444</v>
      </c>
      <c r="G166" s="4" t="s">
        <v>1576</v>
      </c>
      <c r="H166">
        <f t="shared" si="4"/>
        <v>3</v>
      </c>
      <c r="I166" s="9">
        <f t="shared" si="5"/>
        <v>923.46833031513393</v>
      </c>
      <c r="J166" s="17">
        <v>177.67988252569751</v>
      </c>
      <c r="K166" s="17"/>
      <c r="L166" s="19"/>
      <c r="M166" s="19"/>
      <c r="N166" s="17">
        <v>284.17984882724227</v>
      </c>
      <c r="O166" s="17"/>
      <c r="P166" s="19">
        <v>461.60859896219421</v>
      </c>
      <c r="Q166" s="19"/>
      <c r="S166" s="4"/>
    </row>
    <row r="167" spans="1:19">
      <c r="A167" s="4" t="s">
        <v>876</v>
      </c>
      <c r="B167" s="4" t="s">
        <v>1980</v>
      </c>
      <c r="C167" s="10" t="s">
        <v>4548</v>
      </c>
      <c r="D167" t="s">
        <v>5007</v>
      </c>
      <c r="E167" t="s">
        <v>6205</v>
      </c>
      <c r="F167" t="s">
        <v>5358</v>
      </c>
      <c r="G167" s="4" t="s">
        <v>1576</v>
      </c>
      <c r="H167">
        <f t="shared" si="4"/>
        <v>4</v>
      </c>
      <c r="I167" s="9">
        <f t="shared" si="5"/>
        <v>921.89936370965722</v>
      </c>
      <c r="J167" s="17"/>
      <c r="K167" s="17">
        <v>117.4949290060852</v>
      </c>
      <c r="L167" s="19"/>
      <c r="M167" s="19">
        <v>281.90976663313569</v>
      </c>
      <c r="N167" s="17"/>
      <c r="O167" s="17">
        <v>190.84008843036111</v>
      </c>
      <c r="P167" s="19"/>
      <c r="Q167" s="19">
        <v>331.65457964007521</v>
      </c>
      <c r="S167" s="4"/>
    </row>
    <row r="168" spans="1:19">
      <c r="A168" s="4" t="s">
        <v>877</v>
      </c>
      <c r="B168" s="4" t="s">
        <v>1981</v>
      </c>
      <c r="C168" s="10" t="s">
        <v>4572</v>
      </c>
      <c r="D168" t="s">
        <v>5066</v>
      </c>
      <c r="E168" t="s">
        <v>5585</v>
      </c>
      <c r="F168" t="s">
        <v>5360</v>
      </c>
      <c r="G168" s="4" t="s">
        <v>1576</v>
      </c>
      <c r="H168">
        <f t="shared" si="4"/>
        <v>4</v>
      </c>
      <c r="I168" s="9">
        <f t="shared" si="5"/>
        <v>921.48181188033118</v>
      </c>
      <c r="J168" s="17"/>
      <c r="K168" s="17">
        <v>112.69455252918289</v>
      </c>
      <c r="L168" s="19"/>
      <c r="M168" s="19">
        <v>300.97875013212069</v>
      </c>
      <c r="N168" s="17"/>
      <c r="O168" s="17">
        <v>168.03140410070074</v>
      </c>
      <c r="P168" s="19"/>
      <c r="Q168" s="19">
        <v>339.77710511832692</v>
      </c>
      <c r="S168" s="4"/>
    </row>
    <row r="169" spans="1:19">
      <c r="A169" s="4" t="s">
        <v>878</v>
      </c>
      <c r="B169" s="4" t="s">
        <v>1982</v>
      </c>
      <c r="C169" s="10" t="s">
        <v>4248</v>
      </c>
      <c r="D169" t="s">
        <v>5168</v>
      </c>
      <c r="E169" t="s">
        <v>5528</v>
      </c>
      <c r="F169" t="s">
        <v>5451</v>
      </c>
      <c r="G169" s="4" t="s">
        <v>1576</v>
      </c>
      <c r="H169">
        <f t="shared" si="4"/>
        <v>3</v>
      </c>
      <c r="I169" s="9">
        <f t="shared" si="5"/>
        <v>919.6796202056222</v>
      </c>
      <c r="J169" s="17">
        <v>190.27294170504325</v>
      </c>
      <c r="K169" s="17"/>
      <c r="L169" s="19">
        <v>432.79179440135164</v>
      </c>
      <c r="M169" s="19"/>
      <c r="N169" s="17">
        <v>296.61488409922731</v>
      </c>
      <c r="O169" s="17"/>
      <c r="P169" s="19"/>
      <c r="Q169" s="19"/>
      <c r="S169" s="4"/>
    </row>
    <row r="170" spans="1:19">
      <c r="A170" s="4" t="s">
        <v>879</v>
      </c>
      <c r="B170" s="4" t="s">
        <v>1983</v>
      </c>
      <c r="C170" s="10" t="s">
        <v>4300</v>
      </c>
      <c r="D170" t="s">
        <v>5286</v>
      </c>
      <c r="E170" t="s">
        <v>5123</v>
      </c>
      <c r="F170" t="s">
        <v>5444</v>
      </c>
      <c r="G170" s="4" t="s">
        <v>1576</v>
      </c>
      <c r="H170">
        <f t="shared" si="4"/>
        <v>3</v>
      </c>
      <c r="I170" s="9">
        <f t="shared" si="5"/>
        <v>916.63591540653829</v>
      </c>
      <c r="J170" s="17">
        <v>174.29776726000617</v>
      </c>
      <c r="K170" s="17"/>
      <c r="L170" s="19"/>
      <c r="M170" s="19"/>
      <c r="N170" s="17">
        <v>280.42137639369474</v>
      </c>
      <c r="O170" s="17"/>
      <c r="P170" s="19">
        <v>461.91677175283729</v>
      </c>
      <c r="Q170" s="19"/>
      <c r="S170" s="4"/>
    </row>
    <row r="171" spans="1:19">
      <c r="A171" s="4" t="s">
        <v>880</v>
      </c>
      <c r="B171" s="4" t="s">
        <v>1984</v>
      </c>
      <c r="C171" s="10" t="s">
        <v>4396</v>
      </c>
      <c r="D171" t="s">
        <v>5587</v>
      </c>
      <c r="E171" t="s">
        <v>5079</v>
      </c>
      <c r="F171" t="s">
        <v>5360</v>
      </c>
      <c r="G171" s="4" t="s">
        <v>1576</v>
      </c>
      <c r="H171">
        <f t="shared" si="4"/>
        <v>3</v>
      </c>
      <c r="I171" s="9">
        <f t="shared" si="5"/>
        <v>915.86720425899603</v>
      </c>
      <c r="J171" s="17"/>
      <c r="K171" s="17">
        <v>157.72634445200816</v>
      </c>
      <c r="L171" s="19"/>
      <c r="M171" s="19">
        <v>344.14253625292241</v>
      </c>
      <c r="N171" s="17"/>
      <c r="O171" s="17"/>
      <c r="P171" s="19"/>
      <c r="Q171" s="19">
        <v>413.99832355406539</v>
      </c>
      <c r="S171" s="4"/>
    </row>
    <row r="172" spans="1:19">
      <c r="A172" s="2" t="s">
        <v>881</v>
      </c>
      <c r="B172" s="2" t="s">
        <v>1614</v>
      </c>
      <c r="C172" s="21" t="s">
        <v>4825</v>
      </c>
      <c r="D172" s="2" t="s">
        <v>5337</v>
      </c>
      <c r="E172" s="2" t="s">
        <v>5605</v>
      </c>
      <c r="F172" s="2" t="s">
        <v>5488</v>
      </c>
      <c r="G172" s="2" t="s">
        <v>5369</v>
      </c>
      <c r="H172" s="2">
        <f t="shared" si="4"/>
        <v>3</v>
      </c>
      <c r="I172" s="16">
        <f t="shared" si="5"/>
        <v>915.49227196720426</v>
      </c>
      <c r="J172" s="17"/>
      <c r="K172" s="17"/>
      <c r="L172" s="19">
        <v>313.00872946094478</v>
      </c>
      <c r="M172" s="19"/>
      <c r="N172" s="17">
        <v>222.80547409579668</v>
      </c>
      <c r="O172" s="17"/>
      <c r="P172" s="19">
        <v>379.6780684104628</v>
      </c>
      <c r="Q172" s="19"/>
      <c r="S172" s="4"/>
    </row>
    <row r="173" spans="1:19">
      <c r="A173" s="2" t="s">
        <v>882</v>
      </c>
      <c r="B173" s="2" t="s">
        <v>1615</v>
      </c>
      <c r="C173" s="21" t="s">
        <v>4529</v>
      </c>
      <c r="D173" s="2" t="s">
        <v>5614</v>
      </c>
      <c r="E173" s="2" t="s">
        <v>6537</v>
      </c>
      <c r="F173" s="2" t="s">
        <v>5385</v>
      </c>
      <c r="G173" s="2" t="s">
        <v>5369</v>
      </c>
      <c r="H173" s="2">
        <f t="shared" si="4"/>
        <v>4</v>
      </c>
      <c r="I173" s="16">
        <f t="shared" si="5"/>
        <v>910.44614518836386</v>
      </c>
      <c r="J173" s="17"/>
      <c r="K173" s="17">
        <v>120.61426340447683</v>
      </c>
      <c r="L173" s="19"/>
      <c r="M173" s="19">
        <v>276.80666466291768</v>
      </c>
      <c r="N173" s="17"/>
      <c r="O173" s="17">
        <v>173.1545867879112</v>
      </c>
      <c r="P173" s="19"/>
      <c r="Q173" s="19">
        <v>339.8706303330581</v>
      </c>
      <c r="S173" s="4"/>
    </row>
    <row r="174" spans="1:19">
      <c r="A174" s="4" t="s">
        <v>883</v>
      </c>
      <c r="B174" s="4" t="s">
        <v>1985</v>
      </c>
      <c r="C174" s="10" t="s">
        <v>4834</v>
      </c>
      <c r="D174" t="s">
        <v>5168</v>
      </c>
      <c r="E174" t="s">
        <v>6194</v>
      </c>
      <c r="F174" t="s">
        <v>5460</v>
      </c>
      <c r="G174" s="4" t="s">
        <v>1576</v>
      </c>
      <c r="H174">
        <f t="shared" si="4"/>
        <v>3</v>
      </c>
      <c r="I174" s="9">
        <f t="shared" si="5"/>
        <v>906.43528528704269</v>
      </c>
      <c r="J174" s="17"/>
      <c r="K174" s="17"/>
      <c r="L174" s="19">
        <v>281.66760605719008</v>
      </c>
      <c r="M174" s="19"/>
      <c r="N174" s="17">
        <v>236.97966079667293</v>
      </c>
      <c r="O174" s="17"/>
      <c r="P174" s="19">
        <v>387.78801843317973</v>
      </c>
      <c r="Q174" s="19"/>
      <c r="S174" s="4"/>
    </row>
    <row r="175" spans="1:19">
      <c r="A175" s="2" t="s">
        <v>884</v>
      </c>
      <c r="B175" s="2" t="s">
        <v>1616</v>
      </c>
      <c r="C175" s="21" t="s">
        <v>4861</v>
      </c>
      <c r="D175" s="2" t="s">
        <v>4967</v>
      </c>
      <c r="E175" s="2" t="s">
        <v>5203</v>
      </c>
      <c r="F175" s="2" t="s">
        <v>5385</v>
      </c>
      <c r="G175" s="2" t="s">
        <v>5369</v>
      </c>
      <c r="H175" s="2">
        <f t="shared" si="4"/>
        <v>3</v>
      </c>
      <c r="I175" s="16">
        <f t="shared" si="5"/>
        <v>905.35274604860888</v>
      </c>
      <c r="J175" s="17"/>
      <c r="K175" s="17"/>
      <c r="L175" s="19"/>
      <c r="M175" s="19">
        <v>321.05754800851184</v>
      </c>
      <c r="N175" s="17"/>
      <c r="O175" s="17">
        <v>212.2704918032787</v>
      </c>
      <c r="P175" s="19"/>
      <c r="Q175" s="19">
        <v>372.0247062368183</v>
      </c>
      <c r="S175" s="4"/>
    </row>
    <row r="176" spans="1:19">
      <c r="A176" s="4" t="s">
        <v>885</v>
      </c>
      <c r="B176" s="4" t="s">
        <v>1986</v>
      </c>
      <c r="C176" s="10" t="s">
        <v>4298</v>
      </c>
      <c r="D176" t="s">
        <v>4960</v>
      </c>
      <c r="E176" t="s">
        <v>5511</v>
      </c>
      <c r="F176" t="s">
        <v>5444</v>
      </c>
      <c r="G176" s="4" t="s">
        <v>1576</v>
      </c>
      <c r="H176">
        <f t="shared" si="4"/>
        <v>3</v>
      </c>
      <c r="I176" s="9">
        <f t="shared" si="5"/>
        <v>901.64176179337892</v>
      </c>
      <c r="J176" s="17">
        <v>174.60317460317461</v>
      </c>
      <c r="K176" s="17"/>
      <c r="L176" s="19"/>
      <c r="M176" s="19"/>
      <c r="N176" s="17">
        <v>293.81888495004836</v>
      </c>
      <c r="O176" s="17"/>
      <c r="P176" s="19">
        <v>433.21970224015587</v>
      </c>
      <c r="Q176" s="19"/>
      <c r="S176" s="4"/>
    </row>
    <row r="177" spans="1:19">
      <c r="A177" s="4" t="s">
        <v>886</v>
      </c>
      <c r="B177" s="4" t="s">
        <v>1987</v>
      </c>
      <c r="C177" s="10" t="s">
        <v>4447</v>
      </c>
      <c r="D177" t="s">
        <v>6473</v>
      </c>
      <c r="E177" t="s">
        <v>5142</v>
      </c>
      <c r="F177" t="s">
        <v>5355</v>
      </c>
      <c r="G177" s="4" t="s">
        <v>1576</v>
      </c>
      <c r="H177">
        <f t="shared" si="4"/>
        <v>4</v>
      </c>
      <c r="I177" s="9">
        <f t="shared" si="5"/>
        <v>901.41802748346038</v>
      </c>
      <c r="J177" s="17"/>
      <c r="K177" s="17">
        <v>136.35427394438724</v>
      </c>
      <c r="L177" s="19"/>
      <c r="M177" s="19">
        <v>246.61828650611619</v>
      </c>
      <c r="N177" s="17"/>
      <c r="O177" s="17">
        <v>167.81363400725763</v>
      </c>
      <c r="P177" s="19"/>
      <c r="Q177" s="19">
        <v>350.63183302569928</v>
      </c>
      <c r="S177" s="4"/>
    </row>
    <row r="178" spans="1:19">
      <c r="A178" s="2" t="s">
        <v>887</v>
      </c>
      <c r="B178" s="2" t="s">
        <v>1617</v>
      </c>
      <c r="C178" s="21" t="s">
        <v>4547</v>
      </c>
      <c r="D178" s="2" t="s">
        <v>5300</v>
      </c>
      <c r="E178" s="2" t="s">
        <v>6699</v>
      </c>
      <c r="F178" s="2" t="s">
        <v>5368</v>
      </c>
      <c r="G178" s="2" t="s">
        <v>5369</v>
      </c>
      <c r="H178" s="2">
        <f t="shared" si="4"/>
        <v>4</v>
      </c>
      <c r="I178" s="16">
        <f t="shared" si="5"/>
        <v>896.85372326739605</v>
      </c>
      <c r="J178" s="17"/>
      <c r="K178" s="17">
        <v>117.58436944937833</v>
      </c>
      <c r="L178" s="19"/>
      <c r="M178" s="19">
        <v>276.86080012158953</v>
      </c>
      <c r="N178" s="17"/>
      <c r="O178" s="17">
        <v>169.90552420942132</v>
      </c>
      <c r="P178" s="19"/>
      <c r="Q178" s="19">
        <v>332.50302948700687</v>
      </c>
      <c r="S178" s="4"/>
    </row>
    <row r="179" spans="1:19">
      <c r="A179" s="4" t="s">
        <v>888</v>
      </c>
      <c r="B179" s="4" t="s">
        <v>1988</v>
      </c>
      <c r="C179" s="10" t="s">
        <v>4863</v>
      </c>
      <c r="D179" t="s">
        <v>6473</v>
      </c>
      <c r="E179" t="s">
        <v>7207</v>
      </c>
      <c r="F179" t="s">
        <v>5355</v>
      </c>
      <c r="G179" s="4" t="s">
        <v>1576</v>
      </c>
      <c r="H179">
        <f t="shared" si="4"/>
        <v>3</v>
      </c>
      <c r="I179" s="9">
        <f t="shared" si="5"/>
        <v>896.71845718800591</v>
      </c>
      <c r="J179" s="17"/>
      <c r="K179" s="17"/>
      <c r="L179" s="19"/>
      <c r="M179" s="19">
        <v>317.21382256230601</v>
      </c>
      <c r="N179" s="17"/>
      <c r="O179" s="17">
        <v>206.58104658583281</v>
      </c>
      <c r="P179" s="19"/>
      <c r="Q179" s="19">
        <v>372.92358803986707</v>
      </c>
      <c r="S179" s="4"/>
    </row>
    <row r="180" spans="1:19">
      <c r="A180" s="2" t="s">
        <v>889</v>
      </c>
      <c r="B180" s="2" t="s">
        <v>1618</v>
      </c>
      <c r="C180" s="21" t="s">
        <v>4350</v>
      </c>
      <c r="D180" s="2" t="s">
        <v>4954</v>
      </c>
      <c r="E180" s="2" t="s">
        <v>4955</v>
      </c>
      <c r="F180" s="2" t="s">
        <v>5488</v>
      </c>
      <c r="G180" s="2" t="s">
        <v>5369</v>
      </c>
      <c r="H180" s="2">
        <f t="shared" si="4"/>
        <v>3</v>
      </c>
      <c r="I180" s="16">
        <f t="shared" si="5"/>
        <v>892.58780726404143</v>
      </c>
      <c r="J180" s="17">
        <v>150.47077633682716</v>
      </c>
      <c r="K180" s="17"/>
      <c r="L180" s="19">
        <v>344.44795882810195</v>
      </c>
      <c r="M180" s="19"/>
      <c r="N180" s="17"/>
      <c r="O180" s="17"/>
      <c r="P180" s="19">
        <v>397.66907209911233</v>
      </c>
      <c r="Q180" s="19"/>
      <c r="S180" s="4"/>
    </row>
    <row r="181" spans="1:19">
      <c r="A181" s="2" t="s">
        <v>890</v>
      </c>
      <c r="B181" s="2" t="s">
        <v>1619</v>
      </c>
      <c r="C181" s="21" t="s">
        <v>4494</v>
      </c>
      <c r="D181" s="2" t="s">
        <v>5179</v>
      </c>
      <c r="E181" s="2" t="s">
        <v>6500</v>
      </c>
      <c r="F181" s="2" t="s">
        <v>5368</v>
      </c>
      <c r="G181" s="2" t="s">
        <v>5369</v>
      </c>
      <c r="H181" s="2">
        <f t="shared" si="4"/>
        <v>4</v>
      </c>
      <c r="I181" s="16">
        <f t="shared" si="5"/>
        <v>888.28997369532738</v>
      </c>
      <c r="J181" s="17"/>
      <c r="K181" s="17">
        <v>126.5083265083265</v>
      </c>
      <c r="L181" s="19"/>
      <c r="M181" s="19">
        <v>279.27964611347102</v>
      </c>
      <c r="N181" s="17"/>
      <c r="O181" s="17">
        <v>178.52612711981249</v>
      </c>
      <c r="P181" s="19"/>
      <c r="Q181" s="19">
        <v>303.97587395371738</v>
      </c>
      <c r="S181" s="4"/>
    </row>
    <row r="182" spans="1:19">
      <c r="A182" s="2" t="s">
        <v>891</v>
      </c>
      <c r="B182" s="2" t="s">
        <v>1620</v>
      </c>
      <c r="C182" s="21" t="s">
        <v>4499</v>
      </c>
      <c r="D182" s="2" t="s">
        <v>5604</v>
      </c>
      <c r="E182" s="2" t="s">
        <v>6475</v>
      </c>
      <c r="F182" s="2" t="s">
        <v>5379</v>
      </c>
      <c r="G182" s="2" t="s">
        <v>5369</v>
      </c>
      <c r="H182" s="2">
        <f t="shared" si="4"/>
        <v>4</v>
      </c>
      <c r="I182" s="16">
        <f t="shared" si="5"/>
        <v>887.59073654319604</v>
      </c>
      <c r="J182" s="17"/>
      <c r="K182" s="17">
        <v>126.11239624438699</v>
      </c>
      <c r="L182" s="19"/>
      <c r="M182" s="19">
        <v>272.04177167234934</v>
      </c>
      <c r="N182" s="17"/>
      <c r="O182" s="17">
        <v>170.1734787751347</v>
      </c>
      <c r="P182" s="19"/>
      <c r="Q182" s="19">
        <v>319.26308985132511</v>
      </c>
      <c r="S182" s="4"/>
    </row>
    <row r="183" spans="1:19">
      <c r="A183" s="4" t="s">
        <v>892</v>
      </c>
      <c r="B183" s="4" t="s">
        <v>1989</v>
      </c>
      <c r="C183" s="10" t="s">
        <v>4329</v>
      </c>
      <c r="D183" t="s">
        <v>6287</v>
      </c>
      <c r="E183" t="s">
        <v>6288</v>
      </c>
      <c r="F183" t="s">
        <v>5442</v>
      </c>
      <c r="G183" s="4" t="s">
        <v>1576</v>
      </c>
      <c r="H183">
        <f t="shared" si="4"/>
        <v>3</v>
      </c>
      <c r="I183" s="9">
        <f t="shared" si="5"/>
        <v>887.40103751529114</v>
      </c>
      <c r="J183" s="17">
        <v>163.32433474739682</v>
      </c>
      <c r="K183" s="17"/>
      <c r="L183" s="19"/>
      <c r="M183" s="19"/>
      <c r="N183" s="17">
        <v>265.05414637691689</v>
      </c>
      <c r="O183" s="17"/>
      <c r="P183" s="19">
        <v>459.02255639097746</v>
      </c>
      <c r="Q183" s="19"/>
      <c r="S183" s="4"/>
    </row>
    <row r="184" spans="1:19">
      <c r="A184" s="4" t="s">
        <v>893</v>
      </c>
      <c r="B184" s="4" t="s">
        <v>1990</v>
      </c>
      <c r="C184" s="10" t="s">
        <v>4467</v>
      </c>
      <c r="D184" t="s">
        <v>4987</v>
      </c>
      <c r="E184" t="s">
        <v>6472</v>
      </c>
      <c r="F184" t="s">
        <v>5360</v>
      </c>
      <c r="G184" s="4" t="s">
        <v>1576</v>
      </c>
      <c r="H184">
        <f t="shared" si="4"/>
        <v>4</v>
      </c>
      <c r="I184" s="9">
        <f t="shared" si="5"/>
        <v>886.29700168871318</v>
      </c>
      <c r="J184" s="17"/>
      <c r="K184" s="17">
        <v>132.0416013677162</v>
      </c>
      <c r="L184" s="19"/>
      <c r="M184" s="19">
        <v>278.25172602407395</v>
      </c>
      <c r="N184" s="17"/>
      <c r="O184" s="17">
        <v>161.97773329997497</v>
      </c>
      <c r="P184" s="19"/>
      <c r="Q184" s="19">
        <v>314.02594099694812</v>
      </c>
      <c r="S184" s="4"/>
    </row>
    <row r="185" spans="1:19">
      <c r="A185" s="2" t="s">
        <v>894</v>
      </c>
      <c r="B185" s="2" t="s">
        <v>1621</v>
      </c>
      <c r="C185" s="21" t="s">
        <v>4872</v>
      </c>
      <c r="D185" s="2" t="s">
        <v>5219</v>
      </c>
      <c r="E185" s="2" t="s">
        <v>5220</v>
      </c>
      <c r="F185" s="2" t="s">
        <v>5368</v>
      </c>
      <c r="G185" s="2" t="s">
        <v>5369</v>
      </c>
      <c r="H185" s="2">
        <f t="shared" si="4"/>
        <v>3</v>
      </c>
      <c r="I185" s="16">
        <f t="shared" si="5"/>
        <v>886.04224757619556</v>
      </c>
      <c r="J185" s="17"/>
      <c r="K185" s="17"/>
      <c r="L185" s="19"/>
      <c r="M185" s="19">
        <v>305.12124108304107</v>
      </c>
      <c r="N185" s="17"/>
      <c r="O185" s="17">
        <v>202.85915713614287</v>
      </c>
      <c r="P185" s="19"/>
      <c r="Q185" s="19">
        <v>378.06184935701162</v>
      </c>
      <c r="S185" s="4"/>
    </row>
    <row r="186" spans="1:19">
      <c r="A186" s="4" t="s">
        <v>895</v>
      </c>
      <c r="B186" s="4" t="s">
        <v>1991</v>
      </c>
      <c r="C186" s="10" t="s">
        <v>4295</v>
      </c>
      <c r="D186" t="s">
        <v>5008</v>
      </c>
      <c r="E186" t="s">
        <v>5287</v>
      </c>
      <c r="F186" t="s">
        <v>5451</v>
      </c>
      <c r="G186" s="4" t="s">
        <v>1576</v>
      </c>
      <c r="H186">
        <f t="shared" si="4"/>
        <v>3</v>
      </c>
      <c r="I186" s="9">
        <f t="shared" si="5"/>
        <v>884.53528362088878</v>
      </c>
      <c r="J186" s="17">
        <v>175.25346575625906</v>
      </c>
      <c r="K186" s="17"/>
      <c r="L186" s="19">
        <v>415.27343347249814</v>
      </c>
      <c r="M186" s="19"/>
      <c r="N186" s="17">
        <v>294.00838439213157</v>
      </c>
      <c r="O186" s="17"/>
      <c r="P186" s="19"/>
      <c r="Q186" s="19"/>
      <c r="S186" s="4"/>
    </row>
    <row r="187" spans="1:19">
      <c r="A187" s="2" t="s">
        <v>896</v>
      </c>
      <c r="B187" s="2" t="s">
        <v>1622</v>
      </c>
      <c r="C187" s="21" t="s">
        <v>4543</v>
      </c>
      <c r="D187" s="2" t="s">
        <v>5076</v>
      </c>
      <c r="E187" s="2" t="s">
        <v>5301</v>
      </c>
      <c r="F187" s="2" t="s">
        <v>5368</v>
      </c>
      <c r="G187" s="2" t="s">
        <v>5369</v>
      </c>
      <c r="H187" s="2">
        <f t="shared" si="4"/>
        <v>4</v>
      </c>
      <c r="I187" s="16">
        <f t="shared" si="5"/>
        <v>883.87779084456326</v>
      </c>
      <c r="J187" s="17"/>
      <c r="K187" s="17">
        <v>118.21428571428572</v>
      </c>
      <c r="L187" s="19"/>
      <c r="M187" s="19">
        <v>267.36598995673387</v>
      </c>
      <c r="N187" s="17"/>
      <c r="O187" s="17">
        <v>167.53137533962996</v>
      </c>
      <c r="P187" s="19"/>
      <c r="Q187" s="19">
        <v>330.76613983391371</v>
      </c>
      <c r="S187" s="4"/>
    </row>
    <row r="188" spans="1:19">
      <c r="A188" s="4" t="s">
        <v>897</v>
      </c>
      <c r="B188" s="4" t="s">
        <v>1992</v>
      </c>
      <c r="C188" s="10" t="s">
        <v>4570</v>
      </c>
      <c r="D188" t="s">
        <v>6704</v>
      </c>
      <c r="E188" t="s">
        <v>6705</v>
      </c>
      <c r="F188" t="s">
        <v>5355</v>
      </c>
      <c r="G188" s="4" t="s">
        <v>1576</v>
      </c>
      <c r="H188">
        <f t="shared" si="4"/>
        <v>4</v>
      </c>
      <c r="I188" s="9">
        <f t="shared" si="5"/>
        <v>882.09168077241611</v>
      </c>
      <c r="J188" s="17"/>
      <c r="K188" s="17">
        <v>112.85923039454457</v>
      </c>
      <c r="L188" s="19"/>
      <c r="M188" s="19">
        <v>267.12094893367885</v>
      </c>
      <c r="N188" s="17"/>
      <c r="O188" s="17">
        <v>178.15767749036874</v>
      </c>
      <c r="P188" s="19"/>
      <c r="Q188" s="19">
        <v>323.95382395382393</v>
      </c>
      <c r="S188" s="4"/>
    </row>
    <row r="189" spans="1:19">
      <c r="A189" s="4" t="s">
        <v>898</v>
      </c>
      <c r="B189" s="4" t="s">
        <v>1993</v>
      </c>
      <c r="C189" s="10" t="s">
        <v>4481</v>
      </c>
      <c r="D189" t="s">
        <v>5190</v>
      </c>
      <c r="E189" t="s">
        <v>5199</v>
      </c>
      <c r="F189" t="s">
        <v>5355</v>
      </c>
      <c r="G189" s="4" t="s">
        <v>1576</v>
      </c>
      <c r="H189">
        <f t="shared" si="4"/>
        <v>4</v>
      </c>
      <c r="I189" s="9">
        <f t="shared" si="5"/>
        <v>881.87190329324289</v>
      </c>
      <c r="J189" s="17"/>
      <c r="K189" s="17">
        <v>128.91918208373906</v>
      </c>
      <c r="L189" s="19"/>
      <c r="M189" s="19">
        <v>247.8395428543989</v>
      </c>
      <c r="N189" s="17"/>
      <c r="O189" s="17">
        <v>176.94042088002186</v>
      </c>
      <c r="P189" s="19"/>
      <c r="Q189" s="19">
        <v>328.17275747508307</v>
      </c>
      <c r="S189" s="4"/>
    </row>
    <row r="190" spans="1:19">
      <c r="A190" s="4" t="s">
        <v>899</v>
      </c>
      <c r="B190" s="4" t="s">
        <v>1994</v>
      </c>
      <c r="C190" s="10" t="s">
        <v>4292</v>
      </c>
      <c r="D190" t="s">
        <v>6266</v>
      </c>
      <c r="E190" t="s">
        <v>6267</v>
      </c>
      <c r="F190" t="s">
        <v>5451</v>
      </c>
      <c r="G190" s="4" t="s">
        <v>1576</v>
      </c>
      <c r="H190">
        <f t="shared" si="4"/>
        <v>3</v>
      </c>
      <c r="I190" s="9">
        <f t="shared" si="5"/>
        <v>880.58466234237449</v>
      </c>
      <c r="J190" s="17">
        <v>176.03657902940873</v>
      </c>
      <c r="K190" s="17"/>
      <c r="L190" s="19">
        <v>422.97921364032845</v>
      </c>
      <c r="M190" s="19"/>
      <c r="N190" s="17">
        <v>281.56886967263739</v>
      </c>
      <c r="O190" s="17"/>
      <c r="P190" s="19"/>
      <c r="Q190" s="19"/>
      <c r="S190" s="4"/>
    </row>
    <row r="191" spans="1:19">
      <c r="A191" s="4" t="s">
        <v>900</v>
      </c>
      <c r="B191" s="4" t="s">
        <v>1995</v>
      </c>
      <c r="C191" s="10" t="s">
        <v>4407</v>
      </c>
      <c r="D191" t="s">
        <v>6169</v>
      </c>
      <c r="E191" t="s">
        <v>6325</v>
      </c>
      <c r="F191" t="s">
        <v>5355</v>
      </c>
      <c r="G191" s="4" t="s">
        <v>1576</v>
      </c>
      <c r="H191">
        <f t="shared" si="4"/>
        <v>4</v>
      </c>
      <c r="I191" s="9">
        <f t="shared" si="5"/>
        <v>876.91851891179567</v>
      </c>
      <c r="J191" s="17"/>
      <c r="K191" s="17">
        <v>151.0922725790675</v>
      </c>
      <c r="L191" s="19"/>
      <c r="M191" s="19">
        <v>247.14724948473358</v>
      </c>
      <c r="N191" s="17">
        <v>219.93004462670365</v>
      </c>
      <c r="O191" s="17"/>
      <c r="P191" s="19"/>
      <c r="Q191" s="19">
        <v>258.74895222129084</v>
      </c>
      <c r="S191" s="4"/>
    </row>
    <row r="192" spans="1:19">
      <c r="A192" s="4" t="s">
        <v>901</v>
      </c>
      <c r="B192" s="4" t="s">
        <v>1996</v>
      </c>
      <c r="C192" s="10" t="s">
        <v>4267</v>
      </c>
      <c r="D192" t="s">
        <v>4948</v>
      </c>
      <c r="E192" t="s">
        <v>5035</v>
      </c>
      <c r="F192" t="s">
        <v>5444</v>
      </c>
      <c r="G192" s="4" t="s">
        <v>1576</v>
      </c>
      <c r="H192">
        <f t="shared" si="4"/>
        <v>3</v>
      </c>
      <c r="I192" s="9">
        <f t="shared" si="5"/>
        <v>876.26571128952219</v>
      </c>
      <c r="J192" s="17">
        <v>182.64150943396228</v>
      </c>
      <c r="K192" s="17"/>
      <c r="L192" s="19">
        <v>413.39675449118306</v>
      </c>
      <c r="M192" s="19"/>
      <c r="N192" s="17">
        <v>280.22744736437681</v>
      </c>
      <c r="O192" s="17"/>
      <c r="P192" s="19"/>
      <c r="Q192" s="19"/>
      <c r="S192" s="4"/>
    </row>
    <row r="193" spans="1:19">
      <c r="A193" s="4" t="s">
        <v>902</v>
      </c>
      <c r="B193" s="4" t="s">
        <v>1997</v>
      </c>
      <c r="C193" s="10" t="s">
        <v>4239</v>
      </c>
      <c r="D193" t="s">
        <v>4975</v>
      </c>
      <c r="E193" t="s">
        <v>5529</v>
      </c>
      <c r="F193" t="s">
        <v>5442</v>
      </c>
      <c r="G193" s="4" t="s">
        <v>1576</v>
      </c>
      <c r="H193">
        <f t="shared" si="4"/>
        <v>3</v>
      </c>
      <c r="I193" s="9">
        <f t="shared" si="5"/>
        <v>876.14526188744117</v>
      </c>
      <c r="J193" s="17">
        <v>192.43439736453482</v>
      </c>
      <c r="K193" s="17"/>
      <c r="L193" s="19">
        <v>410.59770643109175</v>
      </c>
      <c r="M193" s="19"/>
      <c r="N193" s="17">
        <v>273.11315809181457</v>
      </c>
      <c r="O193" s="17"/>
      <c r="P193" s="19"/>
      <c r="Q193" s="19"/>
      <c r="S193" s="4"/>
    </row>
    <row r="194" spans="1:19">
      <c r="A194" s="2" t="s">
        <v>903</v>
      </c>
      <c r="B194" s="2" t="s">
        <v>1623</v>
      </c>
      <c r="C194" s="21" t="s">
        <v>4806</v>
      </c>
      <c r="D194" s="2" t="s">
        <v>5453</v>
      </c>
      <c r="E194" s="2" t="s">
        <v>5601</v>
      </c>
      <c r="F194" s="2" t="s">
        <v>5474</v>
      </c>
      <c r="G194" s="2" t="s">
        <v>5369</v>
      </c>
      <c r="H194" s="2">
        <f t="shared" ref="H194:H257" si="6">COUNT(J194:S194)</f>
        <v>3</v>
      </c>
      <c r="I194" s="16">
        <f t="shared" ref="I194:I257" si="7">SUM(J194:T194)</f>
        <v>874.47886190504869</v>
      </c>
      <c r="J194" s="17"/>
      <c r="K194" s="17"/>
      <c r="L194" s="19">
        <v>356.13624561109464</v>
      </c>
      <c r="M194" s="19"/>
      <c r="N194" s="17">
        <v>230.42143173058699</v>
      </c>
      <c r="O194" s="17"/>
      <c r="P194" s="19"/>
      <c r="Q194" s="19">
        <v>287.92118456336715</v>
      </c>
      <c r="S194" s="4"/>
    </row>
    <row r="195" spans="1:19">
      <c r="A195" s="4" t="s">
        <v>904</v>
      </c>
      <c r="B195" s="4" t="s">
        <v>1998</v>
      </c>
      <c r="C195" s="10" t="s">
        <v>4220</v>
      </c>
      <c r="D195" t="s">
        <v>4969</v>
      </c>
      <c r="E195" t="s">
        <v>6302</v>
      </c>
      <c r="F195" t="s">
        <v>5444</v>
      </c>
      <c r="G195" s="4" t="s">
        <v>1576</v>
      </c>
      <c r="H195">
        <f t="shared" si="6"/>
        <v>3</v>
      </c>
      <c r="I195" s="9">
        <f t="shared" si="7"/>
        <v>871.76497930594132</v>
      </c>
      <c r="J195" s="17">
        <v>197.06840390879481</v>
      </c>
      <c r="K195" s="17"/>
      <c r="L195" s="19">
        <v>424.92738150631703</v>
      </c>
      <c r="M195" s="19"/>
      <c r="N195" s="17">
        <v>249.7691938908294</v>
      </c>
      <c r="O195" s="17"/>
      <c r="P195" s="19"/>
      <c r="Q195" s="19"/>
      <c r="S195" s="4"/>
    </row>
    <row r="196" spans="1:19">
      <c r="A196" s="2" t="s">
        <v>905</v>
      </c>
      <c r="B196" s="2" t="s">
        <v>1624</v>
      </c>
      <c r="C196" s="21" t="s">
        <v>4562</v>
      </c>
      <c r="D196" s="2" t="s">
        <v>5614</v>
      </c>
      <c r="E196" s="2" t="s">
        <v>6508</v>
      </c>
      <c r="F196" s="2" t="s">
        <v>5368</v>
      </c>
      <c r="G196" s="2" t="s">
        <v>5369</v>
      </c>
      <c r="H196" s="2">
        <f t="shared" si="6"/>
        <v>4</v>
      </c>
      <c r="I196" s="16">
        <f t="shared" si="7"/>
        <v>869.75680993705828</v>
      </c>
      <c r="J196" s="17"/>
      <c r="K196" s="17">
        <v>114.26457896683517</v>
      </c>
      <c r="L196" s="19"/>
      <c r="M196" s="19">
        <v>265.50349322842038</v>
      </c>
      <c r="N196" s="17"/>
      <c r="O196" s="17">
        <v>175.8829122521054</v>
      </c>
      <c r="P196" s="19"/>
      <c r="Q196" s="19">
        <v>314.10582548969728</v>
      </c>
      <c r="S196" s="4"/>
    </row>
    <row r="197" spans="1:19">
      <c r="A197" s="4" t="s">
        <v>906</v>
      </c>
      <c r="B197" s="4" t="s">
        <v>1999</v>
      </c>
      <c r="C197" s="10" t="s">
        <v>4390</v>
      </c>
      <c r="D197" t="s">
        <v>4936</v>
      </c>
      <c r="E197" t="s">
        <v>6399</v>
      </c>
      <c r="F197" t="s">
        <v>5358</v>
      </c>
      <c r="G197" s="4" t="s">
        <v>1576</v>
      </c>
      <c r="H197">
        <f t="shared" si="6"/>
        <v>3</v>
      </c>
      <c r="I197" s="9">
        <f t="shared" si="7"/>
        <v>865.70053338697335</v>
      </c>
      <c r="J197" s="17"/>
      <c r="K197" s="17">
        <v>166.12296110414053</v>
      </c>
      <c r="L197" s="19"/>
      <c r="M197" s="19">
        <v>392.65487777624571</v>
      </c>
      <c r="N197" s="17"/>
      <c r="O197" s="17"/>
      <c r="P197" s="19"/>
      <c r="Q197" s="19">
        <v>306.92269450658711</v>
      </c>
      <c r="S197" s="4"/>
    </row>
    <row r="198" spans="1:19">
      <c r="A198" s="2" t="s">
        <v>907</v>
      </c>
      <c r="B198" s="2" t="s">
        <v>1625</v>
      </c>
      <c r="C198" s="21" t="s">
        <v>4871</v>
      </c>
      <c r="D198" s="2" t="s">
        <v>5073</v>
      </c>
      <c r="E198" s="2" t="s">
        <v>6385</v>
      </c>
      <c r="F198" s="2" t="s">
        <v>5368</v>
      </c>
      <c r="G198" s="2" t="s">
        <v>5369</v>
      </c>
      <c r="H198" s="2">
        <f t="shared" si="6"/>
        <v>3</v>
      </c>
      <c r="I198" s="16">
        <f t="shared" si="7"/>
        <v>857.43206462635521</v>
      </c>
      <c r="J198" s="17"/>
      <c r="K198" s="17"/>
      <c r="L198" s="19"/>
      <c r="M198" s="19">
        <v>306.23425650661011</v>
      </c>
      <c r="N198" s="17"/>
      <c r="O198" s="17">
        <v>196.99528373649781</v>
      </c>
      <c r="P198" s="19"/>
      <c r="Q198" s="19">
        <v>354.20252438324729</v>
      </c>
      <c r="S198" s="4"/>
    </row>
    <row r="199" spans="1:19">
      <c r="A199" s="4" t="s">
        <v>908</v>
      </c>
      <c r="B199" s="4" t="s">
        <v>2000</v>
      </c>
      <c r="C199" s="10" t="s">
        <v>4373</v>
      </c>
      <c r="D199" t="s">
        <v>5012</v>
      </c>
      <c r="E199" t="s">
        <v>5227</v>
      </c>
      <c r="F199" t="s">
        <v>5451</v>
      </c>
      <c r="G199" s="4" t="s">
        <v>1576</v>
      </c>
      <c r="H199">
        <f t="shared" si="6"/>
        <v>4</v>
      </c>
      <c r="I199" s="9">
        <f t="shared" si="7"/>
        <v>856.02002012069386</v>
      </c>
      <c r="J199" s="17">
        <v>139.82666116384647</v>
      </c>
      <c r="K199" s="17"/>
      <c r="L199" s="19">
        <v>316.83996839310896</v>
      </c>
      <c r="M199" s="19"/>
      <c r="N199" s="17"/>
      <c r="O199" s="17">
        <v>133.55853532748839</v>
      </c>
      <c r="P199" s="19"/>
      <c r="Q199" s="19">
        <v>265.7948552362501</v>
      </c>
      <c r="S199" s="4"/>
    </row>
    <row r="200" spans="1:19">
      <c r="A200" s="4" t="s">
        <v>909</v>
      </c>
      <c r="B200" s="4" t="s">
        <v>2001</v>
      </c>
      <c r="C200" s="10" t="s">
        <v>4411</v>
      </c>
      <c r="D200" t="s">
        <v>5078</v>
      </c>
      <c r="E200" t="s">
        <v>5191</v>
      </c>
      <c r="F200" t="s">
        <v>5358</v>
      </c>
      <c r="G200" s="4" t="s">
        <v>1576</v>
      </c>
      <c r="H200">
        <f t="shared" si="6"/>
        <v>3</v>
      </c>
      <c r="I200" s="9">
        <f t="shared" si="7"/>
        <v>850.19153220032194</v>
      </c>
      <c r="J200" s="17"/>
      <c r="K200" s="17">
        <v>148.78792743618558</v>
      </c>
      <c r="L200" s="19"/>
      <c r="M200" s="19">
        <v>308.60894912551697</v>
      </c>
      <c r="N200" s="17"/>
      <c r="O200" s="17"/>
      <c r="P200" s="19"/>
      <c r="Q200" s="19">
        <v>392.79465563861936</v>
      </c>
      <c r="S200" s="4"/>
    </row>
    <row r="201" spans="1:19">
      <c r="A201" s="2" t="s">
        <v>910</v>
      </c>
      <c r="B201" s="2" t="s">
        <v>1626</v>
      </c>
      <c r="C201" s="21" t="s">
        <v>4545</v>
      </c>
      <c r="D201" s="2" t="s">
        <v>6368</v>
      </c>
      <c r="E201" s="2" t="s">
        <v>5343</v>
      </c>
      <c r="F201" s="2" t="s">
        <v>5379</v>
      </c>
      <c r="G201" s="2" t="s">
        <v>5369</v>
      </c>
      <c r="H201" s="2">
        <f t="shared" si="6"/>
        <v>4</v>
      </c>
      <c r="I201" s="16">
        <f t="shared" si="7"/>
        <v>848.91104760689439</v>
      </c>
      <c r="J201" s="17"/>
      <c r="K201" s="17">
        <v>118.10883140053522</v>
      </c>
      <c r="L201" s="19"/>
      <c r="M201" s="19">
        <v>258.24483643588468</v>
      </c>
      <c r="N201" s="17"/>
      <c r="O201" s="17">
        <v>167.07741935483872</v>
      </c>
      <c r="P201" s="19"/>
      <c r="Q201" s="19">
        <v>305.47996041563579</v>
      </c>
      <c r="S201" s="4"/>
    </row>
    <row r="202" spans="1:19">
      <c r="A202" s="4" t="s">
        <v>911</v>
      </c>
      <c r="B202" s="4" t="s">
        <v>2002</v>
      </c>
      <c r="C202" s="10" t="s">
        <v>4389</v>
      </c>
      <c r="D202" t="s">
        <v>6655</v>
      </c>
      <c r="E202" t="s">
        <v>6400</v>
      </c>
      <c r="F202" t="s">
        <v>5355</v>
      </c>
      <c r="G202" s="4" t="s">
        <v>1576</v>
      </c>
      <c r="H202">
        <f t="shared" si="6"/>
        <v>3</v>
      </c>
      <c r="I202" s="9">
        <f t="shared" si="7"/>
        <v>848.52531048474475</v>
      </c>
      <c r="J202" s="17"/>
      <c r="K202" s="17">
        <v>187.45954692556634</v>
      </c>
      <c r="L202" s="19"/>
      <c r="M202" s="19">
        <v>394.25142191483474</v>
      </c>
      <c r="N202" s="17"/>
      <c r="O202" s="17">
        <v>266.8143416443437</v>
      </c>
      <c r="P202" s="19"/>
      <c r="Q202" s="19"/>
      <c r="S202" s="4"/>
    </row>
    <row r="203" spans="1:19">
      <c r="A203" s="4" t="s">
        <v>912</v>
      </c>
      <c r="B203" s="4" t="s">
        <v>2003</v>
      </c>
      <c r="C203" s="10" t="s">
        <v>4648</v>
      </c>
      <c r="D203" t="s">
        <v>4975</v>
      </c>
      <c r="E203" t="s">
        <v>4976</v>
      </c>
      <c r="F203" t="s">
        <v>5451</v>
      </c>
      <c r="G203" s="4" t="s">
        <v>1576</v>
      </c>
      <c r="H203">
        <f t="shared" si="6"/>
        <v>2</v>
      </c>
      <c r="I203" s="9">
        <f t="shared" si="7"/>
        <v>847.1492772934605</v>
      </c>
      <c r="J203" s="17"/>
      <c r="K203" s="17"/>
      <c r="L203" s="19">
        <v>520.83574830276621</v>
      </c>
      <c r="M203" s="19"/>
      <c r="N203" s="17">
        <v>326.31352899069435</v>
      </c>
      <c r="O203" s="17"/>
      <c r="P203" s="19"/>
      <c r="Q203" s="19"/>
      <c r="S203" s="4"/>
    </row>
    <row r="204" spans="1:19">
      <c r="A204" s="4" t="s">
        <v>913</v>
      </c>
      <c r="B204" s="4" t="s">
        <v>2004</v>
      </c>
      <c r="C204" s="10" t="s">
        <v>4860</v>
      </c>
      <c r="D204" t="s">
        <v>5135</v>
      </c>
      <c r="E204" t="s">
        <v>5136</v>
      </c>
      <c r="F204" t="s">
        <v>5355</v>
      </c>
      <c r="G204" s="4" t="s">
        <v>1576</v>
      </c>
      <c r="H204">
        <f t="shared" si="6"/>
        <v>2</v>
      </c>
      <c r="I204" s="9">
        <f t="shared" si="7"/>
        <v>846.81189717670145</v>
      </c>
      <c r="J204" s="17"/>
      <c r="K204" s="17"/>
      <c r="L204" s="19"/>
      <c r="M204" s="19">
        <v>321.14078456484935</v>
      </c>
      <c r="N204" s="17"/>
      <c r="O204" s="17"/>
      <c r="P204" s="19">
        <v>525.6711126118521</v>
      </c>
      <c r="Q204" s="19"/>
      <c r="S204" s="4"/>
    </row>
    <row r="205" spans="1:19">
      <c r="A205" s="2" t="s">
        <v>914</v>
      </c>
      <c r="B205" s="2" t="s">
        <v>1627</v>
      </c>
      <c r="C205" s="21" t="s">
        <v>4327</v>
      </c>
      <c r="D205" s="2" t="s">
        <v>6275</v>
      </c>
      <c r="E205" s="2" t="s">
        <v>6276</v>
      </c>
      <c r="F205" s="2" t="s">
        <v>5488</v>
      </c>
      <c r="G205" s="2" t="s">
        <v>5369</v>
      </c>
      <c r="H205" s="2">
        <f t="shared" si="6"/>
        <v>3</v>
      </c>
      <c r="I205" s="16">
        <f t="shared" si="7"/>
        <v>843.48441000065827</v>
      </c>
      <c r="J205" s="17">
        <v>163.90904692791486</v>
      </c>
      <c r="K205" s="17"/>
      <c r="L205" s="19">
        <v>406.33942990424117</v>
      </c>
      <c r="M205" s="19"/>
      <c r="N205" s="17">
        <v>273.2359331685023</v>
      </c>
      <c r="O205" s="17"/>
      <c r="P205" s="19"/>
      <c r="Q205" s="19"/>
      <c r="S205" s="4"/>
    </row>
    <row r="206" spans="1:19">
      <c r="A206" s="4" t="s">
        <v>915</v>
      </c>
      <c r="B206" s="4" t="s">
        <v>2005</v>
      </c>
      <c r="C206" s="10" t="s">
        <v>4582</v>
      </c>
      <c r="D206" t="s">
        <v>4987</v>
      </c>
      <c r="E206" t="s">
        <v>5201</v>
      </c>
      <c r="F206" t="s">
        <v>5360</v>
      </c>
      <c r="G206" s="4" t="s">
        <v>1576</v>
      </c>
      <c r="H206">
        <f t="shared" si="6"/>
        <v>4</v>
      </c>
      <c r="I206" s="9">
        <f t="shared" si="7"/>
        <v>841.80694144300833</v>
      </c>
      <c r="J206" s="17"/>
      <c r="K206" s="17">
        <v>109.82343879606589</v>
      </c>
      <c r="L206" s="19"/>
      <c r="M206" s="19">
        <v>256.19541836954181</v>
      </c>
      <c r="N206" s="17"/>
      <c r="O206" s="17">
        <v>171.6624685138539</v>
      </c>
      <c r="P206" s="19"/>
      <c r="Q206" s="19">
        <v>304.12561576354682</v>
      </c>
      <c r="S206" s="4"/>
    </row>
    <row r="207" spans="1:19">
      <c r="A207" s="4" t="s">
        <v>916</v>
      </c>
      <c r="B207" s="4" t="s">
        <v>2006</v>
      </c>
      <c r="C207" s="10" t="s">
        <v>4333</v>
      </c>
      <c r="D207" t="s">
        <v>6307</v>
      </c>
      <c r="E207" t="s">
        <v>6308</v>
      </c>
      <c r="F207" t="s">
        <v>5444</v>
      </c>
      <c r="G207" s="4" t="s">
        <v>1576</v>
      </c>
      <c r="H207">
        <f t="shared" si="6"/>
        <v>3</v>
      </c>
      <c r="I207" s="9">
        <f t="shared" si="7"/>
        <v>835.75473872997668</v>
      </c>
      <c r="J207" s="17">
        <v>161.91932708851081</v>
      </c>
      <c r="K207" s="17"/>
      <c r="L207" s="19"/>
      <c r="M207" s="19"/>
      <c r="N207" s="17">
        <v>242.23713052142145</v>
      </c>
      <c r="O207" s="17"/>
      <c r="P207" s="19">
        <v>431.59828112004442</v>
      </c>
      <c r="Q207" s="19"/>
      <c r="S207" s="4"/>
    </row>
    <row r="208" spans="1:19">
      <c r="A208" s="4" t="s">
        <v>917</v>
      </c>
      <c r="B208" s="4" t="s">
        <v>2007</v>
      </c>
      <c r="C208" s="10" t="s">
        <v>4666</v>
      </c>
      <c r="D208" t="s">
        <v>6220</v>
      </c>
      <c r="E208" t="s">
        <v>6221</v>
      </c>
      <c r="F208" t="s">
        <v>5444</v>
      </c>
      <c r="G208" s="4" t="s">
        <v>1576</v>
      </c>
      <c r="H208">
        <f t="shared" si="6"/>
        <v>2</v>
      </c>
      <c r="I208" s="9">
        <f t="shared" si="7"/>
        <v>833.56009954309559</v>
      </c>
      <c r="J208" s="17"/>
      <c r="K208" s="17"/>
      <c r="L208" s="19">
        <v>488.44038723118115</v>
      </c>
      <c r="M208" s="19"/>
      <c r="N208" s="17">
        <v>345.11971231191444</v>
      </c>
      <c r="O208" s="17"/>
      <c r="P208" s="19"/>
      <c r="Q208" s="19"/>
      <c r="S208" s="4"/>
    </row>
    <row r="209" spans="1:19">
      <c r="A209" s="4" t="s">
        <v>918</v>
      </c>
      <c r="B209" s="4" t="s">
        <v>2008</v>
      </c>
      <c r="C209" s="10" t="s">
        <v>4272</v>
      </c>
      <c r="D209" t="s">
        <v>4960</v>
      </c>
      <c r="E209" t="s">
        <v>5235</v>
      </c>
      <c r="F209" t="s">
        <v>5451</v>
      </c>
      <c r="G209" s="4" t="s">
        <v>1576</v>
      </c>
      <c r="H209">
        <f t="shared" si="6"/>
        <v>3</v>
      </c>
      <c r="I209" s="9">
        <f t="shared" si="7"/>
        <v>830.12502570433071</v>
      </c>
      <c r="J209" s="17">
        <v>180.09780990856902</v>
      </c>
      <c r="K209" s="17"/>
      <c r="L209" s="19">
        <v>356.0662291763839</v>
      </c>
      <c r="M209" s="19"/>
      <c r="N209" s="17">
        <v>293.96098661937771</v>
      </c>
      <c r="O209" s="17"/>
      <c r="P209" s="19"/>
      <c r="Q209" s="19"/>
      <c r="S209" s="4"/>
    </row>
    <row r="210" spans="1:19">
      <c r="A210" s="4" t="s">
        <v>919</v>
      </c>
      <c r="B210" s="4" t="s">
        <v>2009</v>
      </c>
      <c r="C210" s="10" t="s">
        <v>4790</v>
      </c>
      <c r="D210" t="s">
        <v>5210</v>
      </c>
      <c r="E210" t="s">
        <v>6182</v>
      </c>
      <c r="F210" t="s">
        <v>5444</v>
      </c>
      <c r="G210" s="4" t="s">
        <v>1576</v>
      </c>
      <c r="H210">
        <f t="shared" si="6"/>
        <v>2</v>
      </c>
      <c r="I210" s="9">
        <f t="shared" si="7"/>
        <v>827.3843676545855</v>
      </c>
      <c r="J210" s="17"/>
      <c r="K210" s="17"/>
      <c r="L210" s="19">
        <v>367.54830208081501</v>
      </c>
      <c r="M210" s="19"/>
      <c r="N210" s="17"/>
      <c r="O210" s="17"/>
      <c r="P210" s="19">
        <v>459.8360655737705</v>
      </c>
      <c r="Q210" s="19"/>
      <c r="S210" s="4"/>
    </row>
    <row r="211" spans="1:19">
      <c r="A211" s="4" t="s">
        <v>920</v>
      </c>
      <c r="B211" s="4" t="s">
        <v>2010</v>
      </c>
      <c r="C211" s="10" t="s">
        <v>4883</v>
      </c>
      <c r="D211" t="s">
        <v>5261</v>
      </c>
      <c r="E211" t="s">
        <v>6357</v>
      </c>
      <c r="F211" t="s">
        <v>5355</v>
      </c>
      <c r="G211" s="4" t="s">
        <v>1576</v>
      </c>
      <c r="H211">
        <f t="shared" si="6"/>
        <v>3</v>
      </c>
      <c r="I211" s="9">
        <f t="shared" si="7"/>
        <v>825.00149312243582</v>
      </c>
      <c r="J211" s="17"/>
      <c r="K211" s="17"/>
      <c r="L211" s="19"/>
      <c r="M211" s="19">
        <v>293.21268960554471</v>
      </c>
      <c r="N211" s="17"/>
      <c r="O211" s="17">
        <v>182.94009607233681</v>
      </c>
      <c r="P211" s="19"/>
      <c r="Q211" s="19">
        <v>348.84870744455429</v>
      </c>
      <c r="S211" s="4"/>
    </row>
    <row r="212" spans="1:19">
      <c r="A212" s="2" t="s">
        <v>921</v>
      </c>
      <c r="B212" s="2" t="s">
        <v>1628</v>
      </c>
      <c r="C212" s="21" t="s">
        <v>4581</v>
      </c>
      <c r="D212" s="2" t="s">
        <v>4996</v>
      </c>
      <c r="E212" s="2" t="s">
        <v>6709</v>
      </c>
      <c r="F212" s="2" t="s">
        <v>5368</v>
      </c>
      <c r="G212" s="2" t="s">
        <v>5369</v>
      </c>
      <c r="H212" s="2">
        <f t="shared" si="6"/>
        <v>4</v>
      </c>
      <c r="I212" s="16">
        <f t="shared" si="7"/>
        <v>824.30277199678562</v>
      </c>
      <c r="J212" s="17"/>
      <c r="K212" s="17">
        <v>110.79497907949791</v>
      </c>
      <c r="L212" s="19"/>
      <c r="M212" s="19">
        <v>245.74982094923686</v>
      </c>
      <c r="N212" s="17"/>
      <c r="O212" s="17">
        <v>157.90853658536585</v>
      </c>
      <c r="P212" s="19"/>
      <c r="Q212" s="19">
        <v>309.84943538268504</v>
      </c>
      <c r="S212" s="4"/>
    </row>
    <row r="213" spans="1:19">
      <c r="A213" s="4" t="s">
        <v>922</v>
      </c>
      <c r="B213" s="4" t="s">
        <v>2011</v>
      </c>
      <c r="C213" s="10" t="s">
        <v>4367</v>
      </c>
      <c r="D213" t="s">
        <v>4960</v>
      </c>
      <c r="E213" t="s">
        <v>4972</v>
      </c>
      <c r="F213" t="s">
        <v>5451</v>
      </c>
      <c r="G213" s="4" t="s">
        <v>1576</v>
      </c>
      <c r="H213">
        <f t="shared" si="6"/>
        <v>3</v>
      </c>
      <c r="I213" s="9">
        <f t="shared" si="7"/>
        <v>823.25503625343015</v>
      </c>
      <c r="J213" s="17">
        <v>142.34097974960088</v>
      </c>
      <c r="K213" s="17"/>
      <c r="L213" s="19">
        <v>328.02388309342462</v>
      </c>
      <c r="M213" s="19"/>
      <c r="N213" s="17"/>
      <c r="O213" s="17"/>
      <c r="P213" s="19">
        <v>352.89017341040466</v>
      </c>
      <c r="Q213" s="19"/>
      <c r="S213" s="4"/>
    </row>
    <row r="214" spans="1:19">
      <c r="A214" s="4" t="s">
        <v>923</v>
      </c>
      <c r="B214" s="4" t="s">
        <v>2012</v>
      </c>
      <c r="C214" s="10" t="s">
        <v>4424</v>
      </c>
      <c r="D214" t="s">
        <v>5066</v>
      </c>
      <c r="E214" t="s">
        <v>6441</v>
      </c>
      <c r="F214" t="s">
        <v>5355</v>
      </c>
      <c r="G214" s="4" t="s">
        <v>1576</v>
      </c>
      <c r="H214">
        <f t="shared" si="6"/>
        <v>3</v>
      </c>
      <c r="I214" s="9">
        <f t="shared" si="7"/>
        <v>822.83051247902551</v>
      </c>
      <c r="J214" s="17"/>
      <c r="K214" s="17">
        <v>143.48970428858956</v>
      </c>
      <c r="L214" s="19"/>
      <c r="M214" s="19">
        <v>313.16346536718561</v>
      </c>
      <c r="N214" s="17"/>
      <c r="O214" s="17"/>
      <c r="P214" s="19"/>
      <c r="Q214" s="19">
        <v>366.17734282325034</v>
      </c>
      <c r="S214" s="4"/>
    </row>
    <row r="215" spans="1:19">
      <c r="A215" s="4" t="s">
        <v>924</v>
      </c>
      <c r="B215" s="4" t="s">
        <v>2013</v>
      </c>
      <c r="C215" s="10" t="s">
        <v>4498</v>
      </c>
      <c r="D215" t="s">
        <v>5078</v>
      </c>
      <c r="E215" t="s">
        <v>6688</v>
      </c>
      <c r="F215" t="s">
        <v>5358</v>
      </c>
      <c r="G215" s="4" t="s">
        <v>1576</v>
      </c>
      <c r="H215">
        <f t="shared" si="6"/>
        <v>3</v>
      </c>
      <c r="I215" s="9">
        <f t="shared" si="7"/>
        <v>820.10338950394248</v>
      </c>
      <c r="J215" s="17"/>
      <c r="K215" s="17">
        <v>126.21544327931362</v>
      </c>
      <c r="L215" s="19"/>
      <c r="M215" s="19">
        <v>319.60786135042457</v>
      </c>
      <c r="N215" s="17"/>
      <c r="O215" s="17"/>
      <c r="P215" s="19"/>
      <c r="Q215" s="19">
        <v>374.28008487420425</v>
      </c>
      <c r="S215" s="4"/>
    </row>
    <row r="216" spans="1:19">
      <c r="A216" s="2" t="s">
        <v>925</v>
      </c>
      <c r="B216" s="2" t="s">
        <v>1629</v>
      </c>
      <c r="C216" s="21" t="s">
        <v>4549</v>
      </c>
      <c r="D216" s="2" t="s">
        <v>6480</v>
      </c>
      <c r="E216" s="2" t="s">
        <v>6700</v>
      </c>
      <c r="F216" s="2" t="s">
        <v>5368</v>
      </c>
      <c r="G216" s="2" t="s">
        <v>5369</v>
      </c>
      <c r="H216" s="2">
        <f t="shared" si="6"/>
        <v>4</v>
      </c>
      <c r="I216" s="16">
        <f t="shared" si="7"/>
        <v>816.80381297509393</v>
      </c>
      <c r="J216" s="17"/>
      <c r="K216" s="17">
        <v>117.37588652482269</v>
      </c>
      <c r="L216" s="19"/>
      <c r="M216" s="19">
        <v>254.58287132996341</v>
      </c>
      <c r="N216" s="17"/>
      <c r="O216" s="17">
        <v>161.77536231884056</v>
      </c>
      <c r="P216" s="19"/>
      <c r="Q216" s="19">
        <v>283.06969280146723</v>
      </c>
      <c r="S216" s="4"/>
    </row>
    <row r="217" spans="1:19">
      <c r="A217" s="2" t="s">
        <v>926</v>
      </c>
      <c r="B217" s="2" t="s">
        <v>1630</v>
      </c>
      <c r="C217" s="21" t="s">
        <v>4567</v>
      </c>
      <c r="D217" s="2" t="s">
        <v>4945</v>
      </c>
      <c r="E217" s="2" t="s">
        <v>5016</v>
      </c>
      <c r="F217" s="2" t="s">
        <v>5368</v>
      </c>
      <c r="G217" s="2" t="s">
        <v>5369</v>
      </c>
      <c r="H217" s="2">
        <f t="shared" si="6"/>
        <v>4</v>
      </c>
      <c r="I217" s="16">
        <f t="shared" si="7"/>
        <v>814.36069544319025</v>
      </c>
      <c r="J217" s="17"/>
      <c r="K217" s="17">
        <v>113.68989205103041</v>
      </c>
      <c r="L217" s="19"/>
      <c r="M217" s="19">
        <v>253.68971975632411</v>
      </c>
      <c r="N217" s="17"/>
      <c r="O217" s="17">
        <v>155.38821552862115</v>
      </c>
      <c r="P217" s="19"/>
      <c r="Q217" s="19">
        <v>291.59286810721454</v>
      </c>
      <c r="S217" s="4"/>
    </row>
    <row r="218" spans="1:19">
      <c r="A218" s="2" t="s">
        <v>927</v>
      </c>
      <c r="B218" s="2" t="s">
        <v>1631</v>
      </c>
      <c r="C218" s="21" t="s">
        <v>4885</v>
      </c>
      <c r="D218" s="2" t="s">
        <v>5616</v>
      </c>
      <c r="E218" s="2" t="s">
        <v>4953</v>
      </c>
      <c r="F218" s="2" t="s">
        <v>5368</v>
      </c>
      <c r="G218" s="2" t="s">
        <v>5369</v>
      </c>
      <c r="H218" s="2">
        <f t="shared" si="6"/>
        <v>3</v>
      </c>
      <c r="I218" s="16">
        <f t="shared" si="7"/>
        <v>811.27163952735157</v>
      </c>
      <c r="J218" s="17"/>
      <c r="K218" s="17"/>
      <c r="L218" s="19"/>
      <c r="M218" s="19">
        <v>289.71483301037409</v>
      </c>
      <c r="N218" s="17"/>
      <c r="O218" s="17">
        <v>178.42772495521567</v>
      </c>
      <c r="P218" s="19"/>
      <c r="Q218" s="19">
        <v>343.12908156176184</v>
      </c>
      <c r="S218" s="4"/>
    </row>
    <row r="219" spans="1:19">
      <c r="A219" s="4" t="s">
        <v>928</v>
      </c>
      <c r="B219" s="4" t="s">
        <v>2014</v>
      </c>
      <c r="C219" s="10" t="s">
        <v>4673</v>
      </c>
      <c r="D219" t="s">
        <v>4948</v>
      </c>
      <c r="E219" t="s">
        <v>6228</v>
      </c>
      <c r="F219" t="s">
        <v>5451</v>
      </c>
      <c r="G219" s="4" t="s">
        <v>1576</v>
      </c>
      <c r="H219">
        <f t="shared" si="6"/>
        <v>2</v>
      </c>
      <c r="I219" s="9">
        <f t="shared" si="7"/>
        <v>810.17893458295748</v>
      </c>
      <c r="J219" s="17"/>
      <c r="K219" s="17"/>
      <c r="L219" s="19">
        <v>477.85890542312518</v>
      </c>
      <c r="M219" s="19"/>
      <c r="N219" s="17">
        <v>332.3200291598323</v>
      </c>
      <c r="O219" s="17"/>
      <c r="P219" s="19"/>
      <c r="Q219" s="19"/>
      <c r="S219" s="4"/>
    </row>
    <row r="220" spans="1:19">
      <c r="A220" s="2" t="s">
        <v>929</v>
      </c>
      <c r="B220" s="2" t="s">
        <v>1632</v>
      </c>
      <c r="C220" s="21" t="s">
        <v>4607</v>
      </c>
      <c r="D220" s="2" t="s">
        <v>5037</v>
      </c>
      <c r="E220" s="2" t="s">
        <v>6226</v>
      </c>
      <c r="F220" s="2" t="s">
        <v>5368</v>
      </c>
      <c r="G220" s="2" t="s">
        <v>5369</v>
      </c>
      <c r="H220" s="2">
        <f t="shared" si="6"/>
        <v>4</v>
      </c>
      <c r="I220" s="16">
        <f t="shared" si="7"/>
        <v>808.49866163453657</v>
      </c>
      <c r="J220" s="17"/>
      <c r="K220" s="17">
        <v>103.99461400359067</v>
      </c>
      <c r="L220" s="19"/>
      <c r="M220" s="19">
        <v>256.32795718950598</v>
      </c>
      <c r="N220" s="17"/>
      <c r="O220" s="17">
        <v>160.79100956165402</v>
      </c>
      <c r="P220" s="19"/>
      <c r="Q220" s="19">
        <v>287.38508087978585</v>
      </c>
      <c r="S220" s="4"/>
    </row>
    <row r="221" spans="1:19">
      <c r="A221" s="2" t="s">
        <v>930</v>
      </c>
      <c r="B221" s="2" t="s">
        <v>1633</v>
      </c>
      <c r="C221" s="21" t="s">
        <v>4374</v>
      </c>
      <c r="D221" s="2" t="s">
        <v>5221</v>
      </c>
      <c r="E221" s="2" t="s">
        <v>6967</v>
      </c>
      <c r="F221" s="2" t="s">
        <v>5474</v>
      </c>
      <c r="G221" s="2" t="s">
        <v>5369</v>
      </c>
      <c r="H221" s="2">
        <f t="shared" si="6"/>
        <v>4</v>
      </c>
      <c r="I221" s="16">
        <f t="shared" si="7"/>
        <v>803.93639558035784</v>
      </c>
      <c r="J221" s="17">
        <v>138.87522544679456</v>
      </c>
      <c r="K221" s="17"/>
      <c r="L221" s="19">
        <v>280.9054329411581</v>
      </c>
      <c r="M221" s="19"/>
      <c r="N221" s="17"/>
      <c r="O221" s="17">
        <v>136.21397012413212</v>
      </c>
      <c r="P221" s="19"/>
      <c r="Q221" s="19">
        <v>247.94176706827309</v>
      </c>
      <c r="S221" s="4"/>
    </row>
    <row r="222" spans="1:19">
      <c r="A222" s="4" t="s">
        <v>931</v>
      </c>
      <c r="B222" s="4" t="s">
        <v>2015</v>
      </c>
      <c r="C222" s="10" t="s">
        <v>4587</v>
      </c>
      <c r="D222" t="s">
        <v>4956</v>
      </c>
      <c r="E222" t="s">
        <v>6551</v>
      </c>
      <c r="F222" t="s">
        <v>5355</v>
      </c>
      <c r="G222" s="4" t="s">
        <v>1576</v>
      </c>
      <c r="H222">
        <f t="shared" si="6"/>
        <v>4</v>
      </c>
      <c r="I222" s="9">
        <f t="shared" si="7"/>
        <v>803.40074144476387</v>
      </c>
      <c r="J222" s="17"/>
      <c r="K222" s="17">
        <v>109.04812330862454</v>
      </c>
      <c r="L222" s="19"/>
      <c r="M222" s="19">
        <v>242.17021588570816</v>
      </c>
      <c r="N222" s="17"/>
      <c r="O222" s="17">
        <v>149.17626728110599</v>
      </c>
      <c r="P222" s="19"/>
      <c r="Q222" s="19">
        <v>303.00613496932516</v>
      </c>
      <c r="S222" s="4"/>
    </row>
    <row r="223" spans="1:19">
      <c r="A223" s="4" t="s">
        <v>932</v>
      </c>
      <c r="B223" s="4" t="s">
        <v>2016</v>
      </c>
      <c r="C223" s="10" t="s">
        <v>4318</v>
      </c>
      <c r="D223" t="s">
        <v>5061</v>
      </c>
      <c r="E223" t="s">
        <v>5075</v>
      </c>
      <c r="F223" t="s">
        <v>5444</v>
      </c>
      <c r="G223" s="4" t="s">
        <v>1576</v>
      </c>
      <c r="H223">
        <f t="shared" si="6"/>
        <v>3</v>
      </c>
      <c r="I223" s="9">
        <f t="shared" si="7"/>
        <v>801.65157600429211</v>
      </c>
      <c r="J223" s="17">
        <v>166.78152997932463</v>
      </c>
      <c r="K223" s="17"/>
      <c r="L223" s="19">
        <v>371.95605280169588</v>
      </c>
      <c r="M223" s="19"/>
      <c r="N223" s="17">
        <v>262.91399322327158</v>
      </c>
      <c r="O223" s="17"/>
      <c r="P223" s="19"/>
      <c r="Q223" s="19"/>
      <c r="S223" s="4"/>
    </row>
    <row r="224" spans="1:19">
      <c r="A224" s="4" t="s">
        <v>933</v>
      </c>
      <c r="B224" s="4" t="s">
        <v>2017</v>
      </c>
      <c r="C224" s="10" t="s">
        <v>4893</v>
      </c>
      <c r="D224" t="s">
        <v>4960</v>
      </c>
      <c r="E224" t="s">
        <v>5206</v>
      </c>
      <c r="F224" t="s">
        <v>5358</v>
      </c>
      <c r="G224" s="4" t="s">
        <v>1576</v>
      </c>
      <c r="H224">
        <f t="shared" si="6"/>
        <v>3</v>
      </c>
      <c r="I224" s="9">
        <f t="shared" si="7"/>
        <v>800.30236849413586</v>
      </c>
      <c r="J224" s="17"/>
      <c r="K224" s="17"/>
      <c r="L224" s="19"/>
      <c r="M224" s="19">
        <v>282.1184369654884</v>
      </c>
      <c r="N224" s="17"/>
      <c r="O224" s="17">
        <v>187.06298757584514</v>
      </c>
      <c r="P224" s="19"/>
      <c r="Q224" s="19">
        <v>331.12094395280235</v>
      </c>
      <c r="S224" s="4"/>
    </row>
    <row r="225" spans="1:19">
      <c r="A225" s="2" t="s">
        <v>934</v>
      </c>
      <c r="B225" s="2" t="s">
        <v>1634</v>
      </c>
      <c r="C225" s="21" t="s">
        <v>4605</v>
      </c>
      <c r="D225" s="2" t="s">
        <v>6714</v>
      </c>
      <c r="E225" s="2" t="s">
        <v>6715</v>
      </c>
      <c r="F225" s="2" t="s">
        <v>5385</v>
      </c>
      <c r="G225" s="2" t="s">
        <v>5369</v>
      </c>
      <c r="H225" s="2">
        <f t="shared" si="6"/>
        <v>4</v>
      </c>
      <c r="I225" s="16">
        <f t="shared" si="7"/>
        <v>800.01132735479496</v>
      </c>
      <c r="J225" s="17"/>
      <c r="K225" s="17">
        <v>105.22252497729336</v>
      </c>
      <c r="L225" s="19"/>
      <c r="M225" s="19">
        <v>282.39178012237716</v>
      </c>
      <c r="N225" s="17"/>
      <c r="O225" s="17">
        <v>134.48795180722891</v>
      </c>
      <c r="P225" s="19"/>
      <c r="Q225" s="19">
        <v>277.9090704478956</v>
      </c>
      <c r="S225" s="4"/>
    </row>
    <row r="226" spans="1:19">
      <c r="A226" s="4" t="s">
        <v>935</v>
      </c>
      <c r="B226" s="4" t="s">
        <v>2018</v>
      </c>
      <c r="C226" s="10" t="s">
        <v>3376</v>
      </c>
      <c r="D226" t="s">
        <v>4948</v>
      </c>
      <c r="E226" t="s">
        <v>6258</v>
      </c>
      <c r="F226" t="s">
        <v>5444</v>
      </c>
      <c r="G226" s="4" t="s">
        <v>1576</v>
      </c>
      <c r="H226">
        <f t="shared" si="6"/>
        <v>2</v>
      </c>
      <c r="I226" s="9">
        <f t="shared" si="7"/>
        <v>798.56178437453855</v>
      </c>
      <c r="J226" s="17"/>
      <c r="K226" s="17"/>
      <c r="L226" s="19"/>
      <c r="M226" s="19"/>
      <c r="N226" s="17">
        <v>292.8280070660029</v>
      </c>
      <c r="O226" s="17"/>
      <c r="P226" s="19">
        <v>505.73377730853571</v>
      </c>
      <c r="Q226" s="19"/>
      <c r="S226" s="4"/>
    </row>
    <row r="227" spans="1:19">
      <c r="A227" s="4" t="s">
        <v>936</v>
      </c>
      <c r="B227" s="4" t="s">
        <v>2019</v>
      </c>
      <c r="C227" s="10" t="s">
        <v>4453</v>
      </c>
      <c r="D227" t="s">
        <v>4939</v>
      </c>
      <c r="E227" t="s">
        <v>6673</v>
      </c>
      <c r="F227" t="s">
        <v>5355</v>
      </c>
      <c r="G227" s="4" t="s">
        <v>1576</v>
      </c>
      <c r="H227">
        <f t="shared" si="6"/>
        <v>3</v>
      </c>
      <c r="I227" s="9">
        <f t="shared" si="7"/>
        <v>798.18586934130349</v>
      </c>
      <c r="J227" s="17"/>
      <c r="K227" s="17">
        <v>135.63588467730133</v>
      </c>
      <c r="L227" s="19"/>
      <c r="M227" s="19">
        <v>297.40138197288877</v>
      </c>
      <c r="N227" s="17"/>
      <c r="O227" s="17"/>
      <c r="P227" s="19"/>
      <c r="Q227" s="19">
        <v>365.14860269111341</v>
      </c>
      <c r="S227" s="4"/>
    </row>
    <row r="228" spans="1:19">
      <c r="A228" s="2" t="s">
        <v>937</v>
      </c>
      <c r="B228" s="2" t="s">
        <v>1635</v>
      </c>
      <c r="C228" s="21" t="s">
        <v>4585</v>
      </c>
      <c r="D228" s="2" t="s">
        <v>5294</v>
      </c>
      <c r="E228" s="2" t="s">
        <v>6536</v>
      </c>
      <c r="F228" s="2" t="s">
        <v>5368</v>
      </c>
      <c r="G228" s="2" t="s">
        <v>5369</v>
      </c>
      <c r="H228" s="2">
        <f t="shared" si="6"/>
        <v>4</v>
      </c>
      <c r="I228" s="16">
        <f t="shared" si="7"/>
        <v>795.03654688016763</v>
      </c>
      <c r="J228" s="17"/>
      <c r="K228" s="17">
        <v>109.42148760330579</v>
      </c>
      <c r="L228" s="19"/>
      <c r="M228" s="19">
        <v>243.42542153047989</v>
      </c>
      <c r="N228" s="17"/>
      <c r="O228" s="17">
        <v>150.45898210550777</v>
      </c>
      <c r="P228" s="19"/>
      <c r="Q228" s="19">
        <v>291.7306556408742</v>
      </c>
      <c r="S228" s="4"/>
    </row>
    <row r="229" spans="1:19">
      <c r="A229" s="4" t="s">
        <v>938</v>
      </c>
      <c r="B229" s="4" t="s">
        <v>2020</v>
      </c>
      <c r="C229" s="10" t="s">
        <v>4347</v>
      </c>
      <c r="D229" t="s">
        <v>5161</v>
      </c>
      <c r="E229" t="s">
        <v>5319</v>
      </c>
      <c r="F229" t="s">
        <v>5444</v>
      </c>
      <c r="G229" s="4" t="s">
        <v>1576</v>
      </c>
      <c r="H229">
        <f t="shared" si="6"/>
        <v>3</v>
      </c>
      <c r="I229" s="9">
        <f t="shared" si="7"/>
        <v>794.15789815570929</v>
      </c>
      <c r="J229" s="17">
        <v>152.83291230602669</v>
      </c>
      <c r="K229" s="17"/>
      <c r="L229" s="19"/>
      <c r="M229" s="19"/>
      <c r="N229" s="17">
        <v>240.0684615890988</v>
      </c>
      <c r="O229" s="17"/>
      <c r="P229" s="19">
        <v>401.25652426058377</v>
      </c>
      <c r="Q229" s="19"/>
      <c r="S229" s="4"/>
    </row>
    <row r="230" spans="1:19">
      <c r="A230" s="2" t="s">
        <v>939</v>
      </c>
      <c r="B230" s="2" t="s">
        <v>1636</v>
      </c>
      <c r="C230" s="21" t="s">
        <v>4590</v>
      </c>
      <c r="D230" s="2" t="s">
        <v>5219</v>
      </c>
      <c r="E230" s="2" t="s">
        <v>6541</v>
      </c>
      <c r="F230" s="2" t="s">
        <v>5368</v>
      </c>
      <c r="G230" s="2" t="s">
        <v>5369</v>
      </c>
      <c r="H230" s="2">
        <f t="shared" si="6"/>
        <v>4</v>
      </c>
      <c r="I230" s="16">
        <f t="shared" si="7"/>
        <v>786.27228793059248</v>
      </c>
      <c r="J230" s="17"/>
      <c r="K230" s="17">
        <v>108.60089055542537</v>
      </c>
      <c r="L230" s="19"/>
      <c r="M230" s="19">
        <v>245.60364193699971</v>
      </c>
      <c r="N230" s="17"/>
      <c r="O230" s="17">
        <v>159.97652582159623</v>
      </c>
      <c r="P230" s="19"/>
      <c r="Q230" s="19">
        <v>272.09122961657118</v>
      </c>
      <c r="S230" s="4"/>
    </row>
    <row r="231" spans="1:19">
      <c r="A231" s="4" t="s">
        <v>940</v>
      </c>
      <c r="B231" s="4" t="s">
        <v>2021</v>
      </c>
      <c r="C231" s="10" t="s">
        <v>4709</v>
      </c>
      <c r="D231" t="s">
        <v>5139</v>
      </c>
      <c r="E231" t="s">
        <v>5140</v>
      </c>
      <c r="F231" t="s">
        <v>5444</v>
      </c>
      <c r="G231" s="4" t="s">
        <v>1576</v>
      </c>
      <c r="H231">
        <f t="shared" si="6"/>
        <v>2</v>
      </c>
      <c r="I231" s="9">
        <f t="shared" si="7"/>
        <v>784.62793429315366</v>
      </c>
      <c r="J231" s="17"/>
      <c r="K231" s="17"/>
      <c r="L231" s="19">
        <v>436.07780526706165</v>
      </c>
      <c r="M231" s="19"/>
      <c r="N231" s="17">
        <v>348.55012902609195</v>
      </c>
      <c r="O231" s="17"/>
      <c r="P231" s="19"/>
      <c r="Q231" s="19"/>
      <c r="S231" s="4"/>
    </row>
    <row r="232" spans="1:19">
      <c r="A232" s="4" t="s">
        <v>941</v>
      </c>
      <c r="B232" s="4" t="s">
        <v>2022</v>
      </c>
      <c r="C232" s="10" t="s">
        <v>4257</v>
      </c>
      <c r="D232" t="s">
        <v>6335</v>
      </c>
      <c r="E232" t="s">
        <v>6960</v>
      </c>
      <c r="F232" t="s">
        <v>5451</v>
      </c>
      <c r="G232" s="4" t="s">
        <v>1576</v>
      </c>
      <c r="H232">
        <f t="shared" si="6"/>
        <v>3</v>
      </c>
      <c r="I232" s="9">
        <f t="shared" si="7"/>
        <v>782.49301471349258</v>
      </c>
      <c r="J232" s="17">
        <v>186.27666593358259</v>
      </c>
      <c r="K232" s="17"/>
      <c r="L232" s="19">
        <v>388.87447528111096</v>
      </c>
      <c r="M232" s="19"/>
      <c r="N232" s="17"/>
      <c r="O232" s="17">
        <v>207.34187349879903</v>
      </c>
      <c r="P232" s="19"/>
      <c r="Q232" s="19"/>
      <c r="S232" s="4"/>
    </row>
    <row r="233" spans="1:19">
      <c r="A233" s="4" t="s">
        <v>942</v>
      </c>
      <c r="B233" s="4" t="s">
        <v>2023</v>
      </c>
      <c r="C233" s="10" t="s">
        <v>4912</v>
      </c>
      <c r="D233" t="s">
        <v>5001</v>
      </c>
      <c r="E233" t="s">
        <v>7221</v>
      </c>
      <c r="F233" t="s">
        <v>5360</v>
      </c>
      <c r="G233" s="4" t="s">
        <v>1576</v>
      </c>
      <c r="H233">
        <f t="shared" si="6"/>
        <v>3</v>
      </c>
      <c r="I233" s="9">
        <f t="shared" si="7"/>
        <v>781.73469977798118</v>
      </c>
      <c r="J233" s="17"/>
      <c r="K233" s="17"/>
      <c r="L233" s="19"/>
      <c r="M233" s="19">
        <v>264.51809640954679</v>
      </c>
      <c r="N233" s="17"/>
      <c r="O233" s="17">
        <v>181.04725950782998</v>
      </c>
      <c r="P233" s="19"/>
      <c r="Q233" s="19">
        <v>336.16934386060444</v>
      </c>
      <c r="S233" s="4"/>
    </row>
    <row r="234" spans="1:19">
      <c r="A234" s="2" t="s">
        <v>943</v>
      </c>
      <c r="B234" s="2" t="s">
        <v>1637</v>
      </c>
      <c r="C234" s="21" t="s">
        <v>4471</v>
      </c>
      <c r="D234" s="2" t="s">
        <v>4954</v>
      </c>
      <c r="E234" s="2" t="s">
        <v>5569</v>
      </c>
      <c r="F234" s="2" t="s">
        <v>5368</v>
      </c>
      <c r="G234" s="2" t="s">
        <v>5369</v>
      </c>
      <c r="H234" s="2">
        <f t="shared" si="6"/>
        <v>3</v>
      </c>
      <c r="I234" s="16">
        <f t="shared" si="7"/>
        <v>780.77134487685828</v>
      </c>
      <c r="J234" s="17"/>
      <c r="K234" s="17">
        <v>130.95944609297726</v>
      </c>
      <c r="L234" s="19"/>
      <c r="M234" s="19">
        <v>302.67948382745709</v>
      </c>
      <c r="N234" s="17"/>
      <c r="O234" s="17"/>
      <c r="P234" s="19"/>
      <c r="Q234" s="19">
        <v>347.13241495642393</v>
      </c>
      <c r="S234" s="4"/>
    </row>
    <row r="235" spans="1:19">
      <c r="A235" s="2" t="s">
        <v>944</v>
      </c>
      <c r="B235" s="2" t="s">
        <v>1638</v>
      </c>
      <c r="C235" s="21" t="s">
        <v>4900</v>
      </c>
      <c r="D235" s="2" t="s">
        <v>5335</v>
      </c>
      <c r="E235" s="2" t="s">
        <v>6489</v>
      </c>
      <c r="F235" s="2" t="s">
        <v>5422</v>
      </c>
      <c r="G235" s="2" t="s">
        <v>5369</v>
      </c>
      <c r="H235" s="2">
        <f t="shared" si="6"/>
        <v>3</v>
      </c>
      <c r="I235" s="16">
        <f t="shared" si="7"/>
        <v>779.42077029170275</v>
      </c>
      <c r="J235" s="17"/>
      <c r="K235" s="17"/>
      <c r="L235" s="19"/>
      <c r="M235" s="19">
        <v>277.12404526356767</v>
      </c>
      <c r="N235" s="17"/>
      <c r="O235" s="17">
        <v>182.57896221094191</v>
      </c>
      <c r="P235" s="19"/>
      <c r="Q235" s="19">
        <v>319.71776281719315</v>
      </c>
      <c r="S235" s="4"/>
    </row>
    <row r="236" spans="1:19">
      <c r="A236" s="4" t="s">
        <v>945</v>
      </c>
      <c r="B236" s="4" t="s">
        <v>2024</v>
      </c>
      <c r="C236" s="10" t="s">
        <v>49</v>
      </c>
      <c r="D236" t="s">
        <v>4975</v>
      </c>
      <c r="E236" t="s">
        <v>6516</v>
      </c>
      <c r="F236" t="s">
        <v>5355</v>
      </c>
      <c r="G236" s="4" t="s">
        <v>1576</v>
      </c>
      <c r="H236">
        <f t="shared" si="6"/>
        <v>2</v>
      </c>
      <c r="I236" s="9">
        <f t="shared" si="7"/>
        <v>778.34264832330177</v>
      </c>
      <c r="J236" s="17"/>
      <c r="K236" s="17"/>
      <c r="L236" s="19"/>
      <c r="M236" s="19"/>
      <c r="N236" s="17"/>
      <c r="O236" s="17">
        <v>278.34264832330183</v>
      </c>
      <c r="P236" s="19"/>
      <c r="Q236" s="19">
        <v>500</v>
      </c>
      <c r="S236" s="4"/>
    </row>
    <row r="237" spans="1:19">
      <c r="A237" s="4" t="s">
        <v>946</v>
      </c>
      <c r="B237" s="4" t="s">
        <v>2025</v>
      </c>
      <c r="C237" s="10" t="s">
        <v>4787</v>
      </c>
      <c r="D237" t="s">
        <v>5193</v>
      </c>
      <c r="E237" t="s">
        <v>6363</v>
      </c>
      <c r="F237" t="s">
        <v>5451</v>
      </c>
      <c r="G237" s="4" t="s">
        <v>1576</v>
      </c>
      <c r="H237">
        <f t="shared" si="6"/>
        <v>2</v>
      </c>
      <c r="I237" s="9">
        <f t="shared" si="7"/>
        <v>777.61149212163514</v>
      </c>
      <c r="J237" s="17"/>
      <c r="K237" s="17"/>
      <c r="L237" s="19">
        <v>368.44531826001474</v>
      </c>
      <c r="M237" s="19"/>
      <c r="N237" s="17"/>
      <c r="O237" s="17"/>
      <c r="P237" s="19">
        <v>409.16617386162034</v>
      </c>
      <c r="Q237" s="19"/>
      <c r="S237" s="4"/>
    </row>
    <row r="238" spans="1:19">
      <c r="A238" s="4" t="s">
        <v>947</v>
      </c>
      <c r="B238" s="4" t="s">
        <v>2026</v>
      </c>
      <c r="C238" s="10" t="s">
        <v>4908</v>
      </c>
      <c r="D238" t="s">
        <v>4975</v>
      </c>
      <c r="E238" t="s">
        <v>6530</v>
      </c>
      <c r="F238" t="s">
        <v>5355</v>
      </c>
      <c r="G238" s="4" t="s">
        <v>1576</v>
      </c>
      <c r="H238">
        <f t="shared" si="6"/>
        <v>3</v>
      </c>
      <c r="I238" s="9">
        <f t="shared" si="7"/>
        <v>777.51833172569559</v>
      </c>
      <c r="J238" s="17"/>
      <c r="K238" s="17"/>
      <c r="L238" s="19"/>
      <c r="M238" s="19">
        <v>269.44515199996522</v>
      </c>
      <c r="N238" s="17"/>
      <c r="O238" s="17">
        <v>201.1886264760721</v>
      </c>
      <c r="P238" s="19"/>
      <c r="Q238" s="19">
        <v>306.88455324965827</v>
      </c>
      <c r="S238" s="4"/>
    </row>
    <row r="239" spans="1:19">
      <c r="A239" s="4" t="s">
        <v>948</v>
      </c>
      <c r="B239" s="4" t="s">
        <v>2027</v>
      </c>
      <c r="C239" s="10" t="s">
        <v>4331</v>
      </c>
      <c r="D239" t="s">
        <v>5017</v>
      </c>
      <c r="E239" t="s">
        <v>6300</v>
      </c>
      <c r="F239" t="s">
        <v>5444</v>
      </c>
      <c r="G239" s="4" t="s">
        <v>1576</v>
      </c>
      <c r="H239">
        <f t="shared" si="6"/>
        <v>3</v>
      </c>
      <c r="I239" s="9">
        <f t="shared" si="7"/>
        <v>775.72910659694617</v>
      </c>
      <c r="J239" s="17">
        <v>163.0570796034267</v>
      </c>
      <c r="K239" s="17"/>
      <c r="L239" s="19">
        <v>358.72870828312335</v>
      </c>
      <c r="M239" s="19"/>
      <c r="N239" s="17">
        <v>253.94331871039623</v>
      </c>
      <c r="O239" s="17"/>
      <c r="P239" s="19"/>
      <c r="Q239" s="19"/>
      <c r="S239" s="4"/>
    </row>
    <row r="240" spans="1:19">
      <c r="A240" s="2" t="s">
        <v>949</v>
      </c>
      <c r="B240" s="2" t="s">
        <v>1639</v>
      </c>
      <c r="C240" s="21" t="s">
        <v>4620</v>
      </c>
      <c r="D240" s="2" t="s">
        <v>4970</v>
      </c>
      <c r="E240" s="2" t="s">
        <v>5340</v>
      </c>
      <c r="F240" s="2" t="s">
        <v>5368</v>
      </c>
      <c r="G240" s="2" t="s">
        <v>5369</v>
      </c>
      <c r="H240" s="2">
        <f t="shared" si="6"/>
        <v>4</v>
      </c>
      <c r="I240" s="16">
        <f t="shared" si="7"/>
        <v>770.19517260224984</v>
      </c>
      <c r="J240" s="17"/>
      <c r="K240" s="17">
        <v>94.939561565253015</v>
      </c>
      <c r="L240" s="19"/>
      <c r="M240" s="19">
        <v>232.37389341932726</v>
      </c>
      <c r="N240" s="17"/>
      <c r="O240" s="17">
        <v>149.38278726349793</v>
      </c>
      <c r="P240" s="19"/>
      <c r="Q240" s="19">
        <v>293.49893035417165</v>
      </c>
      <c r="S240" s="4"/>
    </row>
    <row r="241" spans="1:19">
      <c r="A241" s="4" t="s">
        <v>950</v>
      </c>
      <c r="B241" s="4" t="s">
        <v>2028</v>
      </c>
      <c r="C241" s="10" t="s">
        <v>4812</v>
      </c>
      <c r="D241" t="s">
        <v>6529</v>
      </c>
      <c r="E241" t="s">
        <v>2631</v>
      </c>
      <c r="F241" t="s">
        <v>5444</v>
      </c>
      <c r="G241" s="4" t="s">
        <v>1576</v>
      </c>
      <c r="H241">
        <f t="shared" si="6"/>
        <v>2</v>
      </c>
      <c r="I241" s="9">
        <f t="shared" si="7"/>
        <v>769.29873097275504</v>
      </c>
      <c r="J241" s="17"/>
      <c r="K241" s="17"/>
      <c r="L241" s="19">
        <v>343.45588066843999</v>
      </c>
      <c r="M241" s="19"/>
      <c r="N241" s="17"/>
      <c r="O241" s="17"/>
      <c r="P241" s="19">
        <v>425.84285030431511</v>
      </c>
      <c r="Q241" s="19"/>
      <c r="S241" s="4"/>
    </row>
    <row r="242" spans="1:19">
      <c r="A242" s="4" t="s">
        <v>951</v>
      </c>
      <c r="B242" s="4" t="s">
        <v>2029</v>
      </c>
      <c r="C242" s="10" t="s">
        <v>4603</v>
      </c>
      <c r="D242" t="s">
        <v>4975</v>
      </c>
      <c r="E242" t="s">
        <v>5336</v>
      </c>
      <c r="F242" t="s">
        <v>5355</v>
      </c>
      <c r="G242" s="4" t="s">
        <v>1576</v>
      </c>
      <c r="H242">
        <f t="shared" si="6"/>
        <v>4</v>
      </c>
      <c r="I242" s="9">
        <f t="shared" si="7"/>
        <v>768.56405935933481</v>
      </c>
      <c r="J242" s="17"/>
      <c r="K242" s="17">
        <v>106.97137580794089</v>
      </c>
      <c r="L242" s="19"/>
      <c r="M242" s="19">
        <v>217.55911901081916</v>
      </c>
      <c r="N242" s="17"/>
      <c r="O242" s="17">
        <v>147.96594674894297</v>
      </c>
      <c r="P242" s="19"/>
      <c r="Q242" s="19">
        <v>296.06761779163173</v>
      </c>
      <c r="S242" s="4"/>
    </row>
    <row r="243" spans="1:19">
      <c r="A243" s="2" t="s">
        <v>952</v>
      </c>
      <c r="B243" s="2" t="s">
        <v>1640</v>
      </c>
      <c r="C243" s="21" t="s">
        <v>4612</v>
      </c>
      <c r="D243" s="2" t="s">
        <v>5614</v>
      </c>
      <c r="E243" s="2" t="s">
        <v>6718</v>
      </c>
      <c r="F243" s="2" t="s">
        <v>5368</v>
      </c>
      <c r="G243" s="2" t="s">
        <v>5369</v>
      </c>
      <c r="H243" s="2">
        <f t="shared" si="6"/>
        <v>4</v>
      </c>
      <c r="I243" s="16">
        <f t="shared" si="7"/>
        <v>768.52412218906397</v>
      </c>
      <c r="J243" s="17"/>
      <c r="K243" s="17">
        <v>100.18376391741432</v>
      </c>
      <c r="L243" s="19"/>
      <c r="M243" s="19">
        <v>236.18205946619992</v>
      </c>
      <c r="N243" s="17"/>
      <c r="O243" s="17">
        <v>147.29268570128542</v>
      </c>
      <c r="P243" s="19"/>
      <c r="Q243" s="19">
        <v>284.86561310416425</v>
      </c>
      <c r="S243" s="4"/>
    </row>
    <row r="244" spans="1:19">
      <c r="A244" s="4" t="s">
        <v>953</v>
      </c>
      <c r="B244" s="4" t="s">
        <v>2030</v>
      </c>
      <c r="C244" s="10" t="s">
        <v>4505</v>
      </c>
      <c r="D244" t="s">
        <v>5061</v>
      </c>
      <c r="E244" t="s">
        <v>5201</v>
      </c>
      <c r="F244" t="s">
        <v>5360</v>
      </c>
      <c r="G244" s="4" t="s">
        <v>1576</v>
      </c>
      <c r="H244">
        <f t="shared" si="6"/>
        <v>3</v>
      </c>
      <c r="I244" s="9">
        <f t="shared" si="7"/>
        <v>767.01888485825884</v>
      </c>
      <c r="J244" s="17"/>
      <c r="K244" s="17">
        <v>125.15867656988522</v>
      </c>
      <c r="L244" s="19"/>
      <c r="M244" s="19"/>
      <c r="N244" s="17"/>
      <c r="O244" s="17">
        <v>187.74104683195591</v>
      </c>
      <c r="P244" s="19"/>
      <c r="Q244" s="19">
        <v>454.11916145641777</v>
      </c>
      <c r="S244" s="4"/>
    </row>
    <row r="245" spans="1:19">
      <c r="A245" s="2" t="s">
        <v>954</v>
      </c>
      <c r="B245" s="2" t="s">
        <v>1641</v>
      </c>
      <c r="C245" s="21" t="s">
        <v>4353</v>
      </c>
      <c r="D245" s="2" t="s">
        <v>5042</v>
      </c>
      <c r="E245" s="2" t="s">
        <v>5043</v>
      </c>
      <c r="F245" s="2" t="s">
        <v>5457</v>
      </c>
      <c r="G245" s="2" t="s">
        <v>5369</v>
      </c>
      <c r="H245" s="2">
        <f t="shared" si="6"/>
        <v>3</v>
      </c>
      <c r="I245" s="16">
        <f t="shared" si="7"/>
        <v>766.34367702021689</v>
      </c>
      <c r="J245" s="17">
        <v>149.33004231311708</v>
      </c>
      <c r="K245" s="17"/>
      <c r="L245" s="19">
        <v>357.07920847759158</v>
      </c>
      <c r="M245" s="19"/>
      <c r="N245" s="17">
        <v>259.93442622950823</v>
      </c>
      <c r="O245" s="17"/>
      <c r="P245" s="19"/>
      <c r="Q245" s="19"/>
      <c r="S245" s="4"/>
    </row>
    <row r="246" spans="1:19">
      <c r="A246" s="2" t="s">
        <v>955</v>
      </c>
      <c r="B246" s="2" t="s">
        <v>1642</v>
      </c>
      <c r="C246" s="21" t="s">
        <v>4580</v>
      </c>
      <c r="D246" s="2" t="s">
        <v>5042</v>
      </c>
      <c r="E246" s="2" t="s">
        <v>6514</v>
      </c>
      <c r="F246" s="2" t="s">
        <v>5368</v>
      </c>
      <c r="G246" s="2" t="s">
        <v>5369</v>
      </c>
      <c r="H246" s="2">
        <f t="shared" si="6"/>
        <v>4</v>
      </c>
      <c r="I246" s="16">
        <f t="shared" si="7"/>
        <v>765.6143493397949</v>
      </c>
      <c r="J246" s="17"/>
      <c r="K246" s="17">
        <v>110.79497907949791</v>
      </c>
      <c r="L246" s="19"/>
      <c r="M246" s="19">
        <v>240.86932679967333</v>
      </c>
      <c r="N246" s="17"/>
      <c r="O246" s="17">
        <v>154.79378362223551</v>
      </c>
      <c r="P246" s="19"/>
      <c r="Q246" s="19">
        <v>259.15625983838811</v>
      </c>
      <c r="S246" s="4"/>
    </row>
    <row r="247" spans="1:19">
      <c r="A247" s="4" t="s">
        <v>956</v>
      </c>
      <c r="B247" s="4" t="s">
        <v>2031</v>
      </c>
      <c r="C247" s="10" t="s">
        <v>4591</v>
      </c>
      <c r="D247" t="s">
        <v>5002</v>
      </c>
      <c r="E247" t="s">
        <v>6197</v>
      </c>
      <c r="F247" t="s">
        <v>5355</v>
      </c>
      <c r="G247" s="4" t="s">
        <v>1576</v>
      </c>
      <c r="H247">
        <f t="shared" si="6"/>
        <v>4</v>
      </c>
      <c r="I247" s="9">
        <f t="shared" si="7"/>
        <v>764.77595281968865</v>
      </c>
      <c r="J247" s="17"/>
      <c r="K247" s="17">
        <v>108.58816637375513</v>
      </c>
      <c r="L247" s="19"/>
      <c r="M247" s="19">
        <v>231.30536755156407</v>
      </c>
      <c r="N247" s="17"/>
      <c r="O247" s="17">
        <v>149.17626728110599</v>
      </c>
      <c r="P247" s="19"/>
      <c r="Q247" s="19">
        <v>275.70615161326339</v>
      </c>
      <c r="S247" s="4"/>
    </row>
    <row r="248" spans="1:19">
      <c r="A248" s="4" t="s">
        <v>957</v>
      </c>
      <c r="B248" s="4" t="s">
        <v>2032</v>
      </c>
      <c r="C248" s="10" t="s">
        <v>4496</v>
      </c>
      <c r="D248" t="s">
        <v>4948</v>
      </c>
      <c r="E248" t="s">
        <v>4982</v>
      </c>
      <c r="F248" t="s">
        <v>5360</v>
      </c>
      <c r="G248" s="4" t="s">
        <v>1576</v>
      </c>
      <c r="H248">
        <f t="shared" si="6"/>
        <v>3</v>
      </c>
      <c r="I248" s="9">
        <f t="shared" si="7"/>
        <v>760.05091721855183</v>
      </c>
      <c r="J248" s="17"/>
      <c r="K248" s="17">
        <v>126.40480087288597</v>
      </c>
      <c r="L248" s="19"/>
      <c r="M248" s="19">
        <v>279.69742779757922</v>
      </c>
      <c r="N248" s="17"/>
      <c r="O248" s="17"/>
      <c r="P248" s="19"/>
      <c r="Q248" s="19">
        <v>353.94868854808658</v>
      </c>
      <c r="S248" s="4"/>
    </row>
    <row r="249" spans="1:19">
      <c r="A249" s="4" t="s">
        <v>958</v>
      </c>
      <c r="B249" s="4" t="s">
        <v>2033</v>
      </c>
      <c r="C249" s="10" t="s">
        <v>4615</v>
      </c>
      <c r="D249" t="s">
        <v>4969</v>
      </c>
      <c r="E249" t="s">
        <v>4982</v>
      </c>
      <c r="F249" t="s">
        <v>5355</v>
      </c>
      <c r="G249" s="4" t="s">
        <v>1576</v>
      </c>
      <c r="H249">
        <f t="shared" si="6"/>
        <v>4</v>
      </c>
      <c r="I249" s="9">
        <f t="shared" si="7"/>
        <v>759.44406015767117</v>
      </c>
      <c r="J249" s="17"/>
      <c r="K249" s="17">
        <v>98.428207306711982</v>
      </c>
      <c r="L249" s="19"/>
      <c r="M249" s="19">
        <v>224.59995847774707</v>
      </c>
      <c r="N249" s="17"/>
      <c r="O249" s="17">
        <v>148.66245694603901</v>
      </c>
      <c r="P249" s="19"/>
      <c r="Q249" s="19">
        <v>287.75343742717314</v>
      </c>
      <c r="S249" s="4"/>
    </row>
    <row r="250" spans="1:19">
      <c r="A250" s="4" t="s">
        <v>959</v>
      </c>
      <c r="B250" s="4" t="s">
        <v>2034</v>
      </c>
      <c r="C250" s="10" t="s">
        <v>4858</v>
      </c>
      <c r="D250" t="s">
        <v>5302</v>
      </c>
      <c r="E250" t="s">
        <v>6166</v>
      </c>
      <c r="F250" t="s">
        <v>5355</v>
      </c>
      <c r="G250" s="4" t="s">
        <v>1576</v>
      </c>
      <c r="H250">
        <f t="shared" si="6"/>
        <v>2</v>
      </c>
      <c r="I250" s="9">
        <f t="shared" si="7"/>
        <v>758.21461094304891</v>
      </c>
      <c r="J250" s="17"/>
      <c r="K250" s="17"/>
      <c r="L250" s="19"/>
      <c r="M250" s="19">
        <v>325.12095959264565</v>
      </c>
      <c r="N250" s="17"/>
      <c r="O250" s="17"/>
      <c r="P250" s="19"/>
      <c r="Q250" s="19">
        <v>433.09365135040332</v>
      </c>
      <c r="S250" s="4"/>
    </row>
    <row r="251" spans="1:19">
      <c r="A251" s="4" t="s">
        <v>960</v>
      </c>
      <c r="B251" s="4" t="s">
        <v>2035</v>
      </c>
      <c r="C251" s="10" t="s">
        <v>4421</v>
      </c>
      <c r="D251" t="s">
        <v>4943</v>
      </c>
      <c r="E251" t="s">
        <v>5512</v>
      </c>
      <c r="F251" t="s">
        <v>5355</v>
      </c>
      <c r="G251" s="4" t="s">
        <v>1576</v>
      </c>
      <c r="H251">
        <f t="shared" si="6"/>
        <v>3</v>
      </c>
      <c r="I251" s="9">
        <f t="shared" si="7"/>
        <v>756.31246130798354</v>
      </c>
      <c r="J251" s="17"/>
      <c r="K251" s="17">
        <v>144.047248989742</v>
      </c>
      <c r="L251" s="19"/>
      <c r="M251" s="19"/>
      <c r="N251" s="17"/>
      <c r="O251" s="17">
        <v>210.06651524983775</v>
      </c>
      <c r="P251" s="19"/>
      <c r="Q251" s="19">
        <v>402.19869706840387</v>
      </c>
      <c r="S251" s="4"/>
    </row>
    <row r="252" spans="1:19">
      <c r="A252" s="4" t="s">
        <v>961</v>
      </c>
      <c r="B252" s="4" t="s">
        <v>2036</v>
      </c>
      <c r="C252" s="10" t="s">
        <v>3385</v>
      </c>
      <c r="D252" t="s">
        <v>5577</v>
      </c>
      <c r="E252" t="s">
        <v>5023</v>
      </c>
      <c r="F252" t="s">
        <v>5451</v>
      </c>
      <c r="G252" s="4" t="s">
        <v>1576</v>
      </c>
      <c r="H252">
        <f t="shared" si="6"/>
        <v>2</v>
      </c>
      <c r="I252" s="9">
        <f t="shared" si="7"/>
        <v>756.18709354803764</v>
      </c>
      <c r="J252" s="17"/>
      <c r="K252" s="17"/>
      <c r="L252" s="19"/>
      <c r="M252" s="19"/>
      <c r="N252" s="17">
        <v>287.31426770660994</v>
      </c>
      <c r="O252" s="17"/>
      <c r="P252" s="19">
        <v>468.87282584142764</v>
      </c>
      <c r="Q252" s="19"/>
      <c r="S252" s="4"/>
    </row>
    <row r="253" spans="1:19">
      <c r="A253" s="2" t="s">
        <v>962</v>
      </c>
      <c r="B253" s="2" t="s">
        <v>1643</v>
      </c>
      <c r="C253" s="21" t="s">
        <v>4935</v>
      </c>
      <c r="D253" s="2" t="s">
        <v>5294</v>
      </c>
      <c r="E253" s="2" t="s">
        <v>7232</v>
      </c>
      <c r="F253" s="2" t="s">
        <v>5368</v>
      </c>
      <c r="G253" s="2" t="s">
        <v>5369</v>
      </c>
      <c r="H253" s="2">
        <f t="shared" si="6"/>
        <v>3</v>
      </c>
      <c r="I253" s="16">
        <f t="shared" si="7"/>
        <v>750.97821886725205</v>
      </c>
      <c r="J253" s="17"/>
      <c r="K253" s="17"/>
      <c r="L253" s="19"/>
      <c r="M253" s="19">
        <v>251.01008340695952</v>
      </c>
      <c r="N253" s="17"/>
      <c r="O253" s="17">
        <v>182.34755668215746</v>
      </c>
      <c r="P253" s="19"/>
      <c r="Q253" s="19">
        <v>317.62057877813504</v>
      </c>
      <c r="S253" s="4"/>
    </row>
    <row r="254" spans="1:19">
      <c r="A254" s="2" t="s">
        <v>963</v>
      </c>
      <c r="B254" s="2" t="s">
        <v>1644</v>
      </c>
      <c r="C254" s="21" t="s">
        <v>4925</v>
      </c>
      <c r="D254" s="2" t="s">
        <v>6387</v>
      </c>
      <c r="E254" s="2" t="s">
        <v>6959</v>
      </c>
      <c r="F254" s="2" t="s">
        <v>5385</v>
      </c>
      <c r="G254" s="2" t="s">
        <v>5369</v>
      </c>
      <c r="H254" s="2">
        <f t="shared" si="6"/>
        <v>3</v>
      </c>
      <c r="I254" s="16">
        <f t="shared" si="7"/>
        <v>748.02471993816812</v>
      </c>
      <c r="J254" s="17"/>
      <c r="K254" s="17"/>
      <c r="L254" s="19"/>
      <c r="M254" s="19">
        <v>256.54668063972298</v>
      </c>
      <c r="N254" s="17"/>
      <c r="O254" s="17">
        <v>172.2562192363975</v>
      </c>
      <c r="P254" s="19"/>
      <c r="Q254" s="19">
        <v>319.22182006204758</v>
      </c>
      <c r="S254" s="4"/>
    </row>
    <row r="255" spans="1:19">
      <c r="A255" s="4" t="s">
        <v>964</v>
      </c>
      <c r="B255" s="4" t="s">
        <v>2037</v>
      </c>
      <c r="C255" s="10" t="s">
        <v>4846</v>
      </c>
      <c r="D255" t="s">
        <v>4960</v>
      </c>
      <c r="E255" t="s">
        <v>5339</v>
      </c>
      <c r="F255" t="s">
        <v>5355</v>
      </c>
      <c r="G255" s="4" t="s">
        <v>1576</v>
      </c>
      <c r="H255">
        <f t="shared" si="6"/>
        <v>2</v>
      </c>
      <c r="I255" s="9">
        <f t="shared" si="7"/>
        <v>745.50676869637584</v>
      </c>
      <c r="J255" s="17"/>
      <c r="K255" s="17"/>
      <c r="L255" s="19"/>
      <c r="M255" s="19">
        <v>342.38891038752831</v>
      </c>
      <c r="N255" s="17"/>
      <c r="O255" s="17"/>
      <c r="P255" s="19"/>
      <c r="Q255" s="19">
        <v>403.11785830884753</v>
      </c>
      <c r="S255" s="4"/>
    </row>
    <row r="256" spans="1:19">
      <c r="A256" s="4" t="s">
        <v>965</v>
      </c>
      <c r="B256" s="4" t="s">
        <v>2038</v>
      </c>
      <c r="C256" s="10" t="s">
        <v>4542</v>
      </c>
      <c r="D256" t="s">
        <v>5018</v>
      </c>
      <c r="E256" t="s">
        <v>5020</v>
      </c>
      <c r="F256" t="s">
        <v>5360</v>
      </c>
      <c r="G256" s="4" t="s">
        <v>1576</v>
      </c>
      <c r="H256">
        <f t="shared" si="6"/>
        <v>3</v>
      </c>
      <c r="I256" s="9">
        <f t="shared" si="7"/>
        <v>744.67672151793101</v>
      </c>
      <c r="J256" s="17"/>
      <c r="K256" s="17">
        <v>118.56210822566202</v>
      </c>
      <c r="L256" s="19"/>
      <c r="M256" s="19">
        <v>282.79471895054786</v>
      </c>
      <c r="N256" s="17"/>
      <c r="O256" s="17"/>
      <c r="P256" s="19"/>
      <c r="Q256" s="19">
        <v>343.31989434172112</v>
      </c>
      <c r="S256" s="4"/>
    </row>
    <row r="257" spans="1:19">
      <c r="A257" s="4" t="s">
        <v>966</v>
      </c>
      <c r="B257" s="4" t="s">
        <v>2039</v>
      </c>
      <c r="C257" s="10" t="s">
        <v>4899</v>
      </c>
      <c r="D257" t="s">
        <v>5120</v>
      </c>
      <c r="E257" t="s">
        <v>5142</v>
      </c>
      <c r="F257" t="s">
        <v>5355</v>
      </c>
      <c r="G257" s="4" t="s">
        <v>1576</v>
      </c>
      <c r="H257">
        <f t="shared" si="6"/>
        <v>3</v>
      </c>
      <c r="I257" s="9">
        <f t="shared" si="7"/>
        <v>741.81175442060885</v>
      </c>
      <c r="J257" s="17"/>
      <c r="K257" s="17"/>
      <c r="L257" s="19"/>
      <c r="M257" s="19">
        <v>277.72207268964701</v>
      </c>
      <c r="N257" s="17"/>
      <c r="O257" s="17">
        <v>175.59669107675617</v>
      </c>
      <c r="P257" s="19"/>
      <c r="Q257" s="19">
        <v>288.49299065420558</v>
      </c>
      <c r="S257" s="4"/>
    </row>
    <row r="258" spans="1:19">
      <c r="A258" s="4" t="s">
        <v>967</v>
      </c>
      <c r="B258" s="4" t="s">
        <v>2040</v>
      </c>
      <c r="C258" s="10" t="s">
        <v>4171</v>
      </c>
      <c r="D258" t="s">
        <v>4936</v>
      </c>
      <c r="E258" t="s">
        <v>5142</v>
      </c>
      <c r="F258" t="s">
        <v>5442</v>
      </c>
      <c r="G258" s="4" t="s">
        <v>1576</v>
      </c>
      <c r="H258">
        <f t="shared" ref="H258:H321" si="8">COUNT(J258:S258)</f>
        <v>2</v>
      </c>
      <c r="I258" s="9">
        <f t="shared" ref="I258:I321" si="9">SUM(J258:T258)</f>
        <v>740</v>
      </c>
      <c r="J258" s="17">
        <v>280</v>
      </c>
      <c r="K258" s="17"/>
      <c r="L258" s="19"/>
      <c r="M258" s="19"/>
      <c r="N258" s="17">
        <v>460</v>
      </c>
      <c r="O258" s="17"/>
      <c r="P258" s="19"/>
      <c r="Q258" s="19"/>
      <c r="S258" s="4"/>
    </row>
    <row r="259" spans="1:19">
      <c r="A259" s="2" t="s">
        <v>968</v>
      </c>
      <c r="B259" s="2" t="s">
        <v>1645</v>
      </c>
      <c r="C259" s="21" t="s">
        <v>4924</v>
      </c>
      <c r="D259" s="2" t="s">
        <v>5299</v>
      </c>
      <c r="E259" s="2" t="s">
        <v>6199</v>
      </c>
      <c r="F259" s="2" t="s">
        <v>5368</v>
      </c>
      <c r="G259" s="2" t="s">
        <v>5369</v>
      </c>
      <c r="H259" s="2">
        <f t="shared" si="8"/>
        <v>3</v>
      </c>
      <c r="I259" s="16">
        <f t="shared" si="9"/>
        <v>738.92215495024675</v>
      </c>
      <c r="J259" s="17"/>
      <c r="K259" s="17"/>
      <c r="L259" s="19"/>
      <c r="M259" s="19">
        <v>257.01270960051539</v>
      </c>
      <c r="N259" s="17"/>
      <c r="O259" s="17">
        <v>171.16325181758097</v>
      </c>
      <c r="P259" s="19"/>
      <c r="Q259" s="19">
        <v>310.74619353215047</v>
      </c>
      <c r="S259" s="4"/>
    </row>
    <row r="260" spans="1:19">
      <c r="A260" s="4" t="s">
        <v>969</v>
      </c>
      <c r="B260" s="4" t="s">
        <v>2041</v>
      </c>
      <c r="C260" s="10" t="s">
        <v>4428</v>
      </c>
      <c r="D260" t="s">
        <v>5554</v>
      </c>
      <c r="E260" t="s">
        <v>6664</v>
      </c>
      <c r="F260" t="s">
        <v>5355</v>
      </c>
      <c r="G260" s="4" t="s">
        <v>1576</v>
      </c>
      <c r="H260">
        <f t="shared" si="8"/>
        <v>3</v>
      </c>
      <c r="I260" s="9">
        <f t="shared" si="9"/>
        <v>737.16816117183112</v>
      </c>
      <c r="J260" s="17"/>
      <c r="K260" s="17">
        <v>140.82966114572253</v>
      </c>
      <c r="L260" s="19">
        <v>400.65314412464255</v>
      </c>
      <c r="M260" s="19"/>
      <c r="N260" s="17"/>
      <c r="O260" s="17">
        <v>195.68535590146593</v>
      </c>
      <c r="P260" s="19"/>
      <c r="Q260" s="19"/>
      <c r="S260" s="4"/>
    </row>
    <row r="261" spans="1:19">
      <c r="A261" s="2" t="s">
        <v>970</v>
      </c>
      <c r="B261" s="2" t="s">
        <v>1646</v>
      </c>
      <c r="C261" s="21" t="s">
        <v>4371</v>
      </c>
      <c r="D261" s="2" t="s">
        <v>4954</v>
      </c>
      <c r="E261" s="2" t="s">
        <v>5331</v>
      </c>
      <c r="F261" s="2" t="s">
        <v>5457</v>
      </c>
      <c r="G261" s="2" t="s">
        <v>5369</v>
      </c>
      <c r="H261" s="2">
        <f t="shared" si="8"/>
        <v>3</v>
      </c>
      <c r="I261" s="16">
        <f t="shared" si="9"/>
        <v>734.99219519987707</v>
      </c>
      <c r="J261" s="17">
        <v>140.24339763225433</v>
      </c>
      <c r="K261" s="17"/>
      <c r="L261" s="19">
        <v>310.8003095832604</v>
      </c>
      <c r="M261" s="19"/>
      <c r="N261" s="17"/>
      <c r="O261" s="17"/>
      <c r="P261" s="19"/>
      <c r="Q261" s="19">
        <v>283.94848798436237</v>
      </c>
      <c r="S261" s="4"/>
    </row>
    <row r="262" spans="1:19">
      <c r="A262" s="4" t="s">
        <v>971</v>
      </c>
      <c r="B262" s="4" t="s">
        <v>2042</v>
      </c>
      <c r="C262" s="10" t="s">
        <v>4183</v>
      </c>
      <c r="D262" t="s">
        <v>4956</v>
      </c>
      <c r="E262" t="s">
        <v>4995</v>
      </c>
      <c r="F262" t="s">
        <v>5444</v>
      </c>
      <c r="G262" s="4" t="s">
        <v>1576</v>
      </c>
      <c r="H262">
        <f t="shared" si="8"/>
        <v>2</v>
      </c>
      <c r="I262" s="9">
        <f t="shared" si="9"/>
        <v>733.90133328987304</v>
      </c>
      <c r="J262" s="17">
        <v>226.86487210392391</v>
      </c>
      <c r="K262" s="17"/>
      <c r="L262" s="19">
        <v>507.03646118594907</v>
      </c>
      <c r="M262" s="19"/>
      <c r="N262" s="17"/>
      <c r="O262" s="17"/>
      <c r="P262" s="19"/>
      <c r="Q262" s="19"/>
      <c r="S262" s="4"/>
    </row>
    <row r="263" spans="1:19">
      <c r="A263" s="4" t="s">
        <v>972</v>
      </c>
      <c r="B263" s="4" t="s">
        <v>2043</v>
      </c>
      <c r="C263" s="10" t="s">
        <v>4811</v>
      </c>
      <c r="D263" t="s">
        <v>4948</v>
      </c>
      <c r="E263" t="s">
        <v>6364</v>
      </c>
      <c r="F263" t="s">
        <v>5451</v>
      </c>
      <c r="G263" s="4" t="s">
        <v>1576</v>
      </c>
      <c r="H263">
        <f t="shared" si="8"/>
        <v>2</v>
      </c>
      <c r="I263" s="9">
        <f t="shared" si="9"/>
        <v>731.46807345118464</v>
      </c>
      <c r="J263" s="17"/>
      <c r="K263" s="17"/>
      <c r="L263" s="19">
        <v>343.68005501800496</v>
      </c>
      <c r="M263" s="19"/>
      <c r="N263" s="17"/>
      <c r="O263" s="17"/>
      <c r="P263" s="19">
        <v>387.78801843317973</v>
      </c>
      <c r="Q263" s="19"/>
      <c r="S263" s="4"/>
    </row>
    <row r="264" spans="1:19">
      <c r="A264" s="4" t="s">
        <v>973</v>
      </c>
      <c r="B264" s="4" t="s">
        <v>2044</v>
      </c>
      <c r="C264" s="10" t="s">
        <v>4539</v>
      </c>
      <c r="D264" t="s">
        <v>4969</v>
      </c>
      <c r="E264" t="s">
        <v>6305</v>
      </c>
      <c r="F264" t="s">
        <v>5355</v>
      </c>
      <c r="G264" s="4" t="s">
        <v>1576</v>
      </c>
      <c r="H264">
        <f t="shared" si="8"/>
        <v>3</v>
      </c>
      <c r="I264" s="9">
        <f t="shared" si="9"/>
        <v>731.09401873295747</v>
      </c>
      <c r="J264" s="17"/>
      <c r="K264" s="17">
        <v>118.89672867222578</v>
      </c>
      <c r="L264" s="19">
        <v>366.59960671505178</v>
      </c>
      <c r="M264" s="19"/>
      <c r="N264" s="17">
        <v>245.59768334567985</v>
      </c>
      <c r="O264" s="17"/>
      <c r="P264" s="19"/>
      <c r="Q264" s="19"/>
      <c r="S264" s="4"/>
    </row>
    <row r="265" spans="1:19">
      <c r="A265" s="4" t="s">
        <v>974</v>
      </c>
      <c r="B265" s="4" t="s">
        <v>2045</v>
      </c>
      <c r="C265" s="10" t="s">
        <v>4229</v>
      </c>
      <c r="D265" t="s">
        <v>5001</v>
      </c>
      <c r="E265" t="s">
        <v>5516</v>
      </c>
      <c r="F265" t="s">
        <v>5444</v>
      </c>
      <c r="G265" s="4" t="s">
        <v>1576</v>
      </c>
      <c r="H265">
        <f t="shared" si="8"/>
        <v>2</v>
      </c>
      <c r="I265" s="9">
        <f t="shared" si="9"/>
        <v>730.73591179923028</v>
      </c>
      <c r="J265" s="17">
        <v>195.07139567019806</v>
      </c>
      <c r="K265" s="17"/>
      <c r="L265" s="19"/>
      <c r="M265" s="19"/>
      <c r="N265" s="17"/>
      <c r="O265" s="17"/>
      <c r="P265" s="19">
        <v>535.66451612903222</v>
      </c>
      <c r="Q265" s="19"/>
      <c r="S265" s="4"/>
    </row>
    <row r="266" spans="1:19">
      <c r="A266" s="2" t="s">
        <v>975</v>
      </c>
      <c r="B266" s="2" t="s">
        <v>1647</v>
      </c>
      <c r="C266" s="21" t="s">
        <v>4624</v>
      </c>
      <c r="D266" s="2" t="s">
        <v>5590</v>
      </c>
      <c r="E266" s="2" t="s">
        <v>5615</v>
      </c>
      <c r="F266" s="2" t="s">
        <v>5368</v>
      </c>
      <c r="G266" s="2" t="s">
        <v>5369</v>
      </c>
      <c r="H266" s="2">
        <f t="shared" si="8"/>
        <v>4</v>
      </c>
      <c r="I266" s="16">
        <f t="shared" si="9"/>
        <v>730.50372763891016</v>
      </c>
      <c r="J266" s="17"/>
      <c r="K266" s="17">
        <v>91.562932226832643</v>
      </c>
      <c r="L266" s="19"/>
      <c r="M266" s="19">
        <v>223.54084686744588</v>
      </c>
      <c r="N266" s="17"/>
      <c r="O266" s="17">
        <v>146.24463519313304</v>
      </c>
      <c r="P266" s="19"/>
      <c r="Q266" s="19">
        <v>269.15531335149859</v>
      </c>
      <c r="S266" s="4"/>
    </row>
    <row r="267" spans="1:19">
      <c r="A267" s="4" t="s">
        <v>976</v>
      </c>
      <c r="B267" s="4" t="s">
        <v>2046</v>
      </c>
      <c r="C267" s="10" t="s">
        <v>4414</v>
      </c>
      <c r="D267" t="s">
        <v>5218</v>
      </c>
      <c r="E267" t="s">
        <v>5250</v>
      </c>
      <c r="F267" t="s">
        <v>5355</v>
      </c>
      <c r="G267" s="4" t="s">
        <v>1576</v>
      </c>
      <c r="H267">
        <f t="shared" si="8"/>
        <v>3</v>
      </c>
      <c r="I267" s="9">
        <f t="shared" si="9"/>
        <v>727.28866284185949</v>
      </c>
      <c r="J267" s="17"/>
      <c r="K267" s="17">
        <v>146.367656348705</v>
      </c>
      <c r="L267" s="19"/>
      <c r="M267" s="19"/>
      <c r="N267" s="17"/>
      <c r="O267" s="17">
        <v>202.85915713614287</v>
      </c>
      <c r="P267" s="19"/>
      <c r="Q267" s="19">
        <v>378.06184935701162</v>
      </c>
      <c r="S267" s="4"/>
    </row>
    <row r="268" spans="1:19">
      <c r="A268" s="2" t="s">
        <v>977</v>
      </c>
      <c r="B268" s="2" t="s">
        <v>1648</v>
      </c>
      <c r="C268" s="21" t="s">
        <v>4929</v>
      </c>
      <c r="D268" s="2" t="s">
        <v>5153</v>
      </c>
      <c r="E268" s="2" t="s">
        <v>7229</v>
      </c>
      <c r="F268" s="2" t="s">
        <v>5379</v>
      </c>
      <c r="G268" s="2" t="s">
        <v>5369</v>
      </c>
      <c r="H268" s="2">
        <f t="shared" si="8"/>
        <v>3</v>
      </c>
      <c r="I268" s="16">
        <f t="shared" si="9"/>
        <v>718.03383144668919</v>
      </c>
      <c r="J268" s="17"/>
      <c r="K268" s="17"/>
      <c r="L268" s="19"/>
      <c r="M268" s="19">
        <v>252.89984718143148</v>
      </c>
      <c r="N268" s="17"/>
      <c r="O268" s="17">
        <v>160.97090999502734</v>
      </c>
      <c r="P268" s="19"/>
      <c r="Q268" s="19">
        <v>304.16307427023031</v>
      </c>
      <c r="S268" s="4"/>
    </row>
    <row r="269" spans="1:19">
      <c r="A269" s="4" t="s">
        <v>978</v>
      </c>
      <c r="B269" s="4" t="s">
        <v>2047</v>
      </c>
      <c r="C269" s="10" t="s">
        <v>4490</v>
      </c>
      <c r="D269" t="s">
        <v>5205</v>
      </c>
      <c r="E269" t="s">
        <v>6510</v>
      </c>
      <c r="F269" t="s">
        <v>5355</v>
      </c>
      <c r="G269" s="4" t="s">
        <v>1576</v>
      </c>
      <c r="H269">
        <f t="shared" si="8"/>
        <v>3</v>
      </c>
      <c r="I269" s="9">
        <f t="shared" si="9"/>
        <v>717.34698160128687</v>
      </c>
      <c r="J269" s="17"/>
      <c r="K269" s="17">
        <v>127.81685284788304</v>
      </c>
      <c r="L269" s="19"/>
      <c r="M269" s="19">
        <v>246.30566732185412</v>
      </c>
      <c r="N269" s="17"/>
      <c r="O269" s="17"/>
      <c r="P269" s="19"/>
      <c r="Q269" s="19">
        <v>343.22446143154968</v>
      </c>
      <c r="S269" s="4"/>
    </row>
    <row r="270" spans="1:19">
      <c r="A270" s="2" t="s">
        <v>979</v>
      </c>
      <c r="B270" s="2" t="s">
        <v>1649</v>
      </c>
      <c r="C270" s="21" t="s">
        <v>4339</v>
      </c>
      <c r="D270" s="2" t="s">
        <v>5337</v>
      </c>
      <c r="E270" s="2" t="s">
        <v>5556</v>
      </c>
      <c r="F270" s="2" t="s">
        <v>5457</v>
      </c>
      <c r="G270" s="2" t="s">
        <v>5369</v>
      </c>
      <c r="H270" s="2">
        <f t="shared" si="8"/>
        <v>3</v>
      </c>
      <c r="I270" s="16">
        <f t="shared" si="9"/>
        <v>714.76389063302531</v>
      </c>
      <c r="J270" s="17">
        <v>159.76610393284921</v>
      </c>
      <c r="K270" s="17"/>
      <c r="L270" s="19">
        <v>378.03318372081299</v>
      </c>
      <c r="M270" s="19"/>
      <c r="N270" s="17"/>
      <c r="O270" s="17">
        <v>176.96460297936312</v>
      </c>
      <c r="P270" s="19"/>
      <c r="Q270" s="19"/>
      <c r="S270" s="4"/>
    </row>
    <row r="271" spans="1:19">
      <c r="A271" s="4" t="s">
        <v>980</v>
      </c>
      <c r="B271" s="4" t="s">
        <v>2048</v>
      </c>
      <c r="C271" s="10" t="s">
        <v>4913</v>
      </c>
      <c r="D271" t="s">
        <v>5260</v>
      </c>
      <c r="E271" t="s">
        <v>7222</v>
      </c>
      <c r="F271" t="s">
        <v>5360</v>
      </c>
      <c r="G271" s="4" t="s">
        <v>1576</v>
      </c>
      <c r="H271">
        <f t="shared" si="8"/>
        <v>2</v>
      </c>
      <c r="I271" s="9">
        <f t="shared" si="9"/>
        <v>714.20895918277233</v>
      </c>
      <c r="J271" s="17"/>
      <c r="K271" s="17"/>
      <c r="L271" s="19"/>
      <c r="M271" s="19">
        <v>264.46896207169323</v>
      </c>
      <c r="N271" s="17"/>
      <c r="O271" s="17"/>
      <c r="P271" s="19">
        <v>449.73999711107905</v>
      </c>
      <c r="Q271" s="19"/>
      <c r="S271" s="4"/>
    </row>
    <row r="272" spans="1:19">
      <c r="A272" s="4" t="s">
        <v>981</v>
      </c>
      <c r="B272" s="4" t="s">
        <v>2049</v>
      </c>
      <c r="C272" s="10" t="s">
        <v>101</v>
      </c>
      <c r="D272" t="s">
        <v>4983</v>
      </c>
      <c r="E272" t="s">
        <v>3535</v>
      </c>
      <c r="F272" t="s">
        <v>5355</v>
      </c>
      <c r="G272" s="4" t="s">
        <v>1576</v>
      </c>
      <c r="H272">
        <f t="shared" si="8"/>
        <v>2</v>
      </c>
      <c r="I272" s="9">
        <f t="shared" si="9"/>
        <v>708.50696590387815</v>
      </c>
      <c r="J272" s="17"/>
      <c r="K272" s="17"/>
      <c r="L272" s="19"/>
      <c r="M272" s="19"/>
      <c r="N272" s="17"/>
      <c r="O272" s="17">
        <v>202.73211210270861</v>
      </c>
      <c r="P272" s="19">
        <v>505.77485380116957</v>
      </c>
      <c r="Q272" s="19"/>
      <c r="S272" s="4"/>
    </row>
    <row r="273" spans="1:19">
      <c r="A273" s="4" t="s">
        <v>982</v>
      </c>
      <c r="B273" s="4" t="s">
        <v>2050</v>
      </c>
      <c r="C273" s="10" t="s">
        <v>371</v>
      </c>
      <c r="D273" t="s">
        <v>5137</v>
      </c>
      <c r="E273" t="s">
        <v>6955</v>
      </c>
      <c r="F273" t="s">
        <v>5442</v>
      </c>
      <c r="G273" s="4" t="s">
        <v>1576</v>
      </c>
      <c r="H273">
        <f t="shared" si="8"/>
        <v>2</v>
      </c>
      <c r="I273" s="9">
        <f t="shared" si="9"/>
        <v>706.30144541918753</v>
      </c>
      <c r="J273" s="17">
        <v>193.44524380495605</v>
      </c>
      <c r="K273" s="17"/>
      <c r="L273" s="19"/>
      <c r="M273" s="19"/>
      <c r="N273" s="17"/>
      <c r="O273" s="17"/>
      <c r="P273" s="19">
        <v>512.85620161423151</v>
      </c>
      <c r="Q273" s="19"/>
      <c r="S273" s="4"/>
    </row>
    <row r="274" spans="1:19">
      <c r="A274" s="4" t="s">
        <v>983</v>
      </c>
      <c r="B274" s="4" t="s">
        <v>2051</v>
      </c>
      <c r="C274" s="10" t="s">
        <v>4412</v>
      </c>
      <c r="D274" t="s">
        <v>5007</v>
      </c>
      <c r="E274" t="s">
        <v>5201</v>
      </c>
      <c r="F274" t="s">
        <v>5355</v>
      </c>
      <c r="G274" s="4" t="s">
        <v>1576</v>
      </c>
      <c r="H274">
        <f t="shared" si="8"/>
        <v>3</v>
      </c>
      <c r="I274" s="9">
        <f t="shared" si="9"/>
        <v>701.82291371674319</v>
      </c>
      <c r="J274" s="17"/>
      <c r="K274" s="17">
        <v>148.69244344617357</v>
      </c>
      <c r="L274" s="19"/>
      <c r="M274" s="19">
        <v>337.35809899911487</v>
      </c>
      <c r="N274" s="17"/>
      <c r="O274" s="17">
        <v>215.77237127145474</v>
      </c>
      <c r="P274" s="19"/>
      <c r="Q274" s="19"/>
      <c r="S274" s="4"/>
    </row>
    <row r="275" spans="1:19">
      <c r="A275" s="2" t="s">
        <v>984</v>
      </c>
      <c r="B275" s="2" t="s">
        <v>1650</v>
      </c>
      <c r="C275" s="21" t="s">
        <v>4621</v>
      </c>
      <c r="D275" s="2" t="s">
        <v>6721</v>
      </c>
      <c r="E275" s="2" t="s">
        <v>6722</v>
      </c>
      <c r="F275" s="2" t="s">
        <v>5422</v>
      </c>
      <c r="G275" s="2" t="s">
        <v>5369</v>
      </c>
      <c r="H275" s="2">
        <f t="shared" si="8"/>
        <v>4</v>
      </c>
      <c r="I275" s="16">
        <f t="shared" si="9"/>
        <v>701.62325569087875</v>
      </c>
      <c r="J275" s="17"/>
      <c r="K275" s="17">
        <v>94.764826175869118</v>
      </c>
      <c r="L275" s="19"/>
      <c r="M275" s="19">
        <v>217.82692645869238</v>
      </c>
      <c r="N275" s="17"/>
      <c r="O275" s="17">
        <v>135.51543694400837</v>
      </c>
      <c r="P275" s="19"/>
      <c r="Q275" s="19">
        <v>253.51606611230881</v>
      </c>
      <c r="S275" s="4"/>
    </row>
    <row r="276" spans="1:19">
      <c r="A276" s="4" t="s">
        <v>985</v>
      </c>
      <c r="B276" s="4" t="s">
        <v>2052</v>
      </c>
      <c r="C276" s="10" t="s">
        <v>4204</v>
      </c>
      <c r="D276" t="s">
        <v>6367</v>
      </c>
      <c r="E276" t="s">
        <v>6951</v>
      </c>
      <c r="F276" t="s">
        <v>5444</v>
      </c>
      <c r="G276" s="4" t="s">
        <v>1576</v>
      </c>
      <c r="H276">
        <f t="shared" si="8"/>
        <v>2</v>
      </c>
      <c r="I276" s="9">
        <f t="shared" si="9"/>
        <v>699.0984764028243</v>
      </c>
      <c r="J276" s="17">
        <v>206.83760683760684</v>
      </c>
      <c r="K276" s="17"/>
      <c r="L276" s="19"/>
      <c r="M276" s="19"/>
      <c r="N276" s="17"/>
      <c r="O276" s="17"/>
      <c r="P276" s="19">
        <v>492.26086956521743</v>
      </c>
      <c r="Q276" s="19"/>
      <c r="S276" s="4"/>
    </row>
    <row r="277" spans="1:19">
      <c r="A277" s="2" t="s">
        <v>986</v>
      </c>
      <c r="B277" s="2" t="s">
        <v>1651</v>
      </c>
      <c r="C277" s="21" t="s">
        <v>4617</v>
      </c>
      <c r="D277" s="2" t="s">
        <v>5256</v>
      </c>
      <c r="E277" s="2" t="s">
        <v>6565</v>
      </c>
      <c r="F277" s="2" t="s">
        <v>5368</v>
      </c>
      <c r="G277" s="2" t="s">
        <v>5369</v>
      </c>
      <c r="H277" s="2">
        <f t="shared" si="8"/>
        <v>4</v>
      </c>
      <c r="I277" s="16">
        <f t="shared" si="9"/>
        <v>698.90945768696065</v>
      </c>
      <c r="J277" s="17"/>
      <c r="K277" s="17">
        <v>97.22018252386448</v>
      </c>
      <c r="L277" s="19"/>
      <c r="M277" s="19">
        <v>214.85997268055766</v>
      </c>
      <c r="N277" s="17"/>
      <c r="O277" s="17">
        <v>135.14768813276277</v>
      </c>
      <c r="P277" s="19"/>
      <c r="Q277" s="19">
        <v>251.68161434977577</v>
      </c>
      <c r="S277" s="4"/>
    </row>
    <row r="278" spans="1:19">
      <c r="A278" s="4" t="s">
        <v>987</v>
      </c>
      <c r="B278" s="4" t="s">
        <v>2053</v>
      </c>
      <c r="C278" s="10" t="s">
        <v>4478</v>
      </c>
      <c r="D278" t="s">
        <v>4939</v>
      </c>
      <c r="E278" t="s">
        <v>5291</v>
      </c>
      <c r="F278" t="s">
        <v>5360</v>
      </c>
      <c r="G278" s="4" t="s">
        <v>1576</v>
      </c>
      <c r="H278">
        <f t="shared" si="8"/>
        <v>3</v>
      </c>
      <c r="I278" s="9">
        <f t="shared" si="9"/>
        <v>697.91709936533925</v>
      </c>
      <c r="J278" s="17"/>
      <c r="K278" s="17">
        <v>129.73124300111982</v>
      </c>
      <c r="L278" s="19"/>
      <c r="M278" s="19">
        <v>268.63466762089104</v>
      </c>
      <c r="N278" s="17"/>
      <c r="O278" s="17"/>
      <c r="P278" s="19"/>
      <c r="Q278" s="19">
        <v>299.55118874332845</v>
      </c>
      <c r="S278" s="4"/>
    </row>
    <row r="279" spans="1:19">
      <c r="A279" s="4" t="s">
        <v>988</v>
      </c>
      <c r="B279" s="4" t="s">
        <v>2054</v>
      </c>
      <c r="C279" s="10" t="s">
        <v>4436</v>
      </c>
      <c r="D279" t="s">
        <v>5225</v>
      </c>
      <c r="E279" t="s">
        <v>5024</v>
      </c>
      <c r="F279" t="s">
        <v>5358</v>
      </c>
      <c r="G279" s="4" t="s">
        <v>1576</v>
      </c>
      <c r="H279">
        <f t="shared" si="8"/>
        <v>3</v>
      </c>
      <c r="I279" s="9">
        <f t="shared" si="9"/>
        <v>694.71403376428759</v>
      </c>
      <c r="J279" s="17"/>
      <c r="K279" s="17">
        <v>138.26644785916753</v>
      </c>
      <c r="L279" s="19">
        <v>333.57402971126811</v>
      </c>
      <c r="M279" s="19"/>
      <c r="N279" s="17">
        <v>222.87355619385198</v>
      </c>
      <c r="O279" s="17"/>
      <c r="P279" s="19"/>
      <c r="Q279" s="19"/>
      <c r="S279" s="4"/>
    </row>
    <row r="280" spans="1:19">
      <c r="A280" s="4" t="s">
        <v>989</v>
      </c>
      <c r="B280" s="4" t="s">
        <v>2055</v>
      </c>
      <c r="C280" s="10" t="s">
        <v>4241</v>
      </c>
      <c r="D280" t="s">
        <v>5266</v>
      </c>
      <c r="E280" t="s">
        <v>6344</v>
      </c>
      <c r="F280" t="s">
        <v>5442</v>
      </c>
      <c r="G280" s="4" t="s">
        <v>1576</v>
      </c>
      <c r="H280">
        <f t="shared" si="8"/>
        <v>2</v>
      </c>
      <c r="I280" s="9">
        <f t="shared" si="9"/>
        <v>693.29192891865137</v>
      </c>
      <c r="J280" s="17">
        <v>192.23785746709035</v>
      </c>
      <c r="K280" s="17"/>
      <c r="L280" s="19"/>
      <c r="M280" s="19"/>
      <c r="N280" s="17"/>
      <c r="O280" s="17"/>
      <c r="P280" s="19">
        <v>501.05407145156101</v>
      </c>
      <c r="Q280" s="19"/>
      <c r="S280" s="4"/>
    </row>
    <row r="281" spans="1:19">
      <c r="A281" s="4" t="s">
        <v>990</v>
      </c>
      <c r="B281" s="4" t="s">
        <v>2056</v>
      </c>
      <c r="C281" s="10" t="s">
        <v>4865</v>
      </c>
      <c r="D281" t="s">
        <v>4999</v>
      </c>
      <c r="E281" t="s">
        <v>6430</v>
      </c>
      <c r="F281" t="s">
        <v>5355</v>
      </c>
      <c r="G281" s="4" t="s">
        <v>1576</v>
      </c>
      <c r="H281">
        <f t="shared" si="8"/>
        <v>2</v>
      </c>
      <c r="I281" s="9">
        <f t="shared" si="9"/>
        <v>691.07251980227477</v>
      </c>
      <c r="J281" s="17"/>
      <c r="K281" s="17"/>
      <c r="L281" s="19"/>
      <c r="M281" s="19">
        <v>311.49981768115578</v>
      </c>
      <c r="N281" s="17"/>
      <c r="O281" s="17"/>
      <c r="P281" s="19"/>
      <c r="Q281" s="19">
        <v>379.57270212111899</v>
      </c>
      <c r="S281" s="4"/>
    </row>
    <row r="282" spans="1:19">
      <c r="A282" s="4" t="s">
        <v>991</v>
      </c>
      <c r="B282" s="4" t="s">
        <v>2057</v>
      </c>
      <c r="C282" s="10" t="s">
        <v>4349</v>
      </c>
      <c r="D282" t="s">
        <v>5181</v>
      </c>
      <c r="E282" t="s">
        <v>5296</v>
      </c>
      <c r="F282" t="s">
        <v>5444</v>
      </c>
      <c r="G282" s="4" t="s">
        <v>1576</v>
      </c>
      <c r="H282">
        <f t="shared" si="8"/>
        <v>3</v>
      </c>
      <c r="I282" s="9">
        <f t="shared" si="9"/>
        <v>690.24672945544444</v>
      </c>
      <c r="J282" s="17">
        <v>150.71174377224199</v>
      </c>
      <c r="K282" s="17"/>
      <c r="L282" s="19">
        <v>368.09979436849301</v>
      </c>
      <c r="M282" s="19"/>
      <c r="N282" s="17"/>
      <c r="O282" s="17">
        <v>171.43519131470941</v>
      </c>
      <c r="P282" s="19"/>
      <c r="Q282" s="19"/>
      <c r="S282" s="4"/>
    </row>
    <row r="283" spans="1:19">
      <c r="A283" s="4" t="s">
        <v>992</v>
      </c>
      <c r="B283" s="4" t="s">
        <v>2058</v>
      </c>
      <c r="C283" s="10" t="s">
        <v>22</v>
      </c>
      <c r="D283" t="s">
        <v>4963</v>
      </c>
      <c r="E283" t="s">
        <v>6493</v>
      </c>
      <c r="F283" t="s">
        <v>5371</v>
      </c>
      <c r="G283" s="4" t="s">
        <v>1576</v>
      </c>
      <c r="H283">
        <f t="shared" si="8"/>
        <v>3</v>
      </c>
      <c r="I283" s="9">
        <f t="shared" si="9"/>
        <v>686.82658490716358</v>
      </c>
      <c r="J283" s="17"/>
      <c r="K283" s="17"/>
      <c r="L283" s="19"/>
      <c r="M283" s="19">
        <v>216.50768625737382</v>
      </c>
      <c r="N283" s="17"/>
      <c r="O283" s="17">
        <v>163.96732936558189</v>
      </c>
      <c r="P283" s="19"/>
      <c r="Q283" s="19">
        <v>306.35156928420793</v>
      </c>
      <c r="S283" s="4"/>
    </row>
    <row r="284" spans="1:19">
      <c r="A284" s="4" t="s">
        <v>993</v>
      </c>
      <c r="B284" s="4" t="s">
        <v>2059</v>
      </c>
      <c r="C284" s="10" t="s">
        <v>18</v>
      </c>
      <c r="D284" t="s">
        <v>5061</v>
      </c>
      <c r="E284" t="s">
        <v>6491</v>
      </c>
      <c r="F284" t="s">
        <v>5360</v>
      </c>
      <c r="G284" s="4" t="s">
        <v>1576</v>
      </c>
      <c r="H284">
        <f t="shared" si="8"/>
        <v>3</v>
      </c>
      <c r="I284" s="9">
        <f t="shared" si="9"/>
        <v>686.30281217904087</v>
      </c>
      <c r="J284" s="17"/>
      <c r="K284" s="17"/>
      <c r="L284" s="19"/>
      <c r="M284" s="19">
        <v>226.31317297494323</v>
      </c>
      <c r="N284" s="17"/>
      <c r="O284" s="17">
        <v>161.09106742970889</v>
      </c>
      <c r="P284" s="19"/>
      <c r="Q284" s="19">
        <v>298.89857177438876</v>
      </c>
      <c r="S284" s="4"/>
    </row>
    <row r="285" spans="1:19">
      <c r="A285" s="4" t="s">
        <v>994</v>
      </c>
      <c r="B285" s="4" t="s">
        <v>2060</v>
      </c>
      <c r="C285" s="10" t="s">
        <v>3434</v>
      </c>
      <c r="D285" t="s">
        <v>5560</v>
      </c>
      <c r="E285" t="s">
        <v>6298</v>
      </c>
      <c r="F285" t="s">
        <v>5460</v>
      </c>
      <c r="G285" s="4" t="s">
        <v>1576</v>
      </c>
      <c r="H285">
        <f t="shared" si="8"/>
        <v>2</v>
      </c>
      <c r="I285" s="9">
        <f t="shared" si="9"/>
        <v>686.00654111854351</v>
      </c>
      <c r="J285" s="17"/>
      <c r="K285" s="17"/>
      <c r="L285" s="19"/>
      <c r="M285" s="19"/>
      <c r="N285" s="17">
        <v>258.64397163120566</v>
      </c>
      <c r="O285" s="17"/>
      <c r="P285" s="19">
        <v>427.36256948733785</v>
      </c>
      <c r="Q285" s="19"/>
      <c r="S285" s="4"/>
    </row>
    <row r="286" spans="1:19">
      <c r="A286" s="4" t="s">
        <v>995</v>
      </c>
      <c r="B286" s="4" t="s">
        <v>2061</v>
      </c>
      <c r="C286" s="10" t="s">
        <v>3422</v>
      </c>
      <c r="D286" t="s">
        <v>5168</v>
      </c>
      <c r="E286" t="s">
        <v>6292</v>
      </c>
      <c r="F286" t="s">
        <v>5451</v>
      </c>
      <c r="G286" s="4" t="s">
        <v>1576</v>
      </c>
      <c r="H286">
        <f t="shared" si="8"/>
        <v>2</v>
      </c>
      <c r="I286" s="9">
        <f t="shared" si="9"/>
        <v>679.81832896394735</v>
      </c>
      <c r="J286" s="17"/>
      <c r="K286" s="17"/>
      <c r="L286" s="19"/>
      <c r="M286" s="19"/>
      <c r="N286" s="17">
        <v>264.15181805012315</v>
      </c>
      <c r="O286" s="17"/>
      <c r="P286" s="19">
        <v>415.6665109138242</v>
      </c>
      <c r="Q286" s="19"/>
      <c r="S286" s="4"/>
    </row>
    <row r="287" spans="1:19">
      <c r="A287" s="2" t="s">
        <v>996</v>
      </c>
      <c r="B287" s="2" t="s">
        <v>1652</v>
      </c>
      <c r="C287" s="21" t="s">
        <v>4361</v>
      </c>
      <c r="D287" s="2" t="s">
        <v>5610</v>
      </c>
      <c r="E287" s="2" t="s">
        <v>5611</v>
      </c>
      <c r="F287" s="2" t="s">
        <v>5457</v>
      </c>
      <c r="G287" s="2" t="s">
        <v>5369</v>
      </c>
      <c r="H287" s="2">
        <f t="shared" si="8"/>
        <v>3</v>
      </c>
      <c r="I287" s="16">
        <f t="shared" si="9"/>
        <v>677.43355532744522</v>
      </c>
      <c r="J287" s="17">
        <v>145.19585154709867</v>
      </c>
      <c r="K287" s="17"/>
      <c r="L287" s="19">
        <v>327.25316103401417</v>
      </c>
      <c r="M287" s="19"/>
      <c r="N287" s="17">
        <v>204.98454274633241</v>
      </c>
      <c r="O287" s="17"/>
      <c r="P287" s="19"/>
      <c r="Q287" s="19"/>
      <c r="S287" s="4"/>
    </row>
    <row r="288" spans="1:19">
      <c r="A288" s="4" t="s">
        <v>997</v>
      </c>
      <c r="B288" s="4" t="s">
        <v>2062</v>
      </c>
      <c r="C288" s="10" t="s">
        <v>4218</v>
      </c>
      <c r="D288" t="s">
        <v>4948</v>
      </c>
      <c r="E288" t="s">
        <v>6191</v>
      </c>
      <c r="F288" t="s">
        <v>5442</v>
      </c>
      <c r="G288" s="4" t="s">
        <v>1576</v>
      </c>
      <c r="H288">
        <f t="shared" si="8"/>
        <v>2</v>
      </c>
      <c r="I288" s="9">
        <f t="shared" si="9"/>
        <v>676.79822811835083</v>
      </c>
      <c r="J288" s="17">
        <v>198.03600654664484</v>
      </c>
      <c r="K288" s="17"/>
      <c r="L288" s="19">
        <v>478.76222157170605</v>
      </c>
      <c r="M288" s="19"/>
      <c r="N288" s="17"/>
      <c r="O288" s="17"/>
      <c r="P288" s="19"/>
      <c r="Q288" s="19"/>
      <c r="S288" s="4"/>
    </row>
    <row r="289" spans="1:19">
      <c r="A289" s="2" t="s">
        <v>998</v>
      </c>
      <c r="B289" s="2" t="s">
        <v>1653</v>
      </c>
      <c r="C289" s="21" t="s">
        <v>4225</v>
      </c>
      <c r="D289" s="2" t="s">
        <v>4945</v>
      </c>
      <c r="E289" s="2" t="s">
        <v>5520</v>
      </c>
      <c r="F289" s="2" t="s">
        <v>5457</v>
      </c>
      <c r="G289" s="2" t="s">
        <v>5369</v>
      </c>
      <c r="H289" s="2">
        <f t="shared" si="8"/>
        <v>2</v>
      </c>
      <c r="I289" s="16">
        <f t="shared" si="9"/>
        <v>670.72738388962568</v>
      </c>
      <c r="J289" s="17">
        <v>195.67979669631512</v>
      </c>
      <c r="K289" s="17"/>
      <c r="L289" s="19">
        <v>475.04758719331056</v>
      </c>
      <c r="M289" s="19"/>
      <c r="N289" s="17"/>
      <c r="O289" s="17"/>
      <c r="P289" s="19"/>
      <c r="Q289" s="19"/>
      <c r="S289" s="4"/>
    </row>
    <row r="290" spans="1:19">
      <c r="A290" s="2" t="s">
        <v>999</v>
      </c>
      <c r="B290" s="2" t="s">
        <v>1654</v>
      </c>
      <c r="C290" s="21" t="s">
        <v>4628</v>
      </c>
      <c r="D290" s="2" t="s">
        <v>6724</v>
      </c>
      <c r="E290" s="2" t="s">
        <v>6547</v>
      </c>
      <c r="F290" s="2" t="s">
        <v>5422</v>
      </c>
      <c r="G290" s="2" t="s">
        <v>5369</v>
      </c>
      <c r="H290" s="2">
        <f t="shared" si="8"/>
        <v>4</v>
      </c>
      <c r="I290" s="16">
        <f t="shared" si="9"/>
        <v>667.15505842858147</v>
      </c>
      <c r="J290" s="17"/>
      <c r="K290" s="17">
        <v>86.616822429906534</v>
      </c>
      <c r="L290" s="19"/>
      <c r="M290" s="19">
        <v>205.07289001393153</v>
      </c>
      <c r="N290" s="17"/>
      <c r="O290" s="17">
        <v>131.8047638436482</v>
      </c>
      <c r="P290" s="19"/>
      <c r="Q290" s="19">
        <v>243.6605821410952</v>
      </c>
      <c r="S290" s="4"/>
    </row>
    <row r="291" spans="1:19">
      <c r="A291" s="2" t="s">
        <v>1000</v>
      </c>
      <c r="B291" s="2" t="s">
        <v>1655</v>
      </c>
      <c r="C291" s="21" t="s">
        <v>4618</v>
      </c>
      <c r="D291" s="2" t="s">
        <v>5574</v>
      </c>
      <c r="E291" s="2" t="s">
        <v>6570</v>
      </c>
      <c r="F291" s="2" t="s">
        <v>5368</v>
      </c>
      <c r="G291" s="2" t="s">
        <v>5369</v>
      </c>
      <c r="H291" s="2">
        <f t="shared" si="8"/>
        <v>4</v>
      </c>
      <c r="I291" s="16">
        <f t="shared" si="9"/>
        <v>666.98654232036938</v>
      </c>
      <c r="J291" s="17"/>
      <c r="K291" s="17">
        <v>97.179406521967067</v>
      </c>
      <c r="L291" s="19"/>
      <c r="M291" s="19">
        <v>196.93782369003662</v>
      </c>
      <c r="N291" s="17"/>
      <c r="O291" s="17">
        <v>132.83237587197374</v>
      </c>
      <c r="P291" s="19"/>
      <c r="Q291" s="19">
        <v>240.03693623639191</v>
      </c>
      <c r="S291" s="4"/>
    </row>
    <row r="292" spans="1:19">
      <c r="A292" s="2" t="s">
        <v>1001</v>
      </c>
      <c r="B292" s="2" t="s">
        <v>1656</v>
      </c>
      <c r="C292" s="21" t="s">
        <v>4504</v>
      </c>
      <c r="D292" s="2" t="s">
        <v>5285</v>
      </c>
      <c r="E292" s="2" t="s">
        <v>6692</v>
      </c>
      <c r="F292" s="2" t="s">
        <v>5379</v>
      </c>
      <c r="G292" s="2" t="s">
        <v>5369</v>
      </c>
      <c r="H292" s="2">
        <f t="shared" si="8"/>
        <v>3</v>
      </c>
      <c r="I292" s="16">
        <f t="shared" si="9"/>
        <v>663.89621993156652</v>
      </c>
      <c r="J292" s="17"/>
      <c r="K292" s="17">
        <v>125.26017029328287</v>
      </c>
      <c r="L292" s="19"/>
      <c r="M292" s="19">
        <v>261.91036608830603</v>
      </c>
      <c r="N292" s="17"/>
      <c r="O292" s="17"/>
      <c r="P292" s="19"/>
      <c r="Q292" s="19">
        <v>276.72568354997759</v>
      </c>
      <c r="S292" s="4"/>
    </row>
    <row r="293" spans="1:19">
      <c r="A293" s="4" t="s">
        <v>1002</v>
      </c>
      <c r="B293" s="4" t="s">
        <v>2063</v>
      </c>
      <c r="C293" s="10" t="s">
        <v>177</v>
      </c>
      <c r="D293" t="s">
        <v>4975</v>
      </c>
      <c r="E293" t="s">
        <v>5003</v>
      </c>
      <c r="F293" t="s">
        <v>5355</v>
      </c>
      <c r="G293" s="4" t="s">
        <v>1576</v>
      </c>
      <c r="H293">
        <f t="shared" si="8"/>
        <v>2</v>
      </c>
      <c r="I293" s="9">
        <f t="shared" si="9"/>
        <v>658.80017909404614</v>
      </c>
      <c r="J293" s="17"/>
      <c r="K293" s="17"/>
      <c r="L293" s="19"/>
      <c r="M293" s="19"/>
      <c r="N293" s="17"/>
      <c r="O293" s="17">
        <v>176.60256410256409</v>
      </c>
      <c r="P293" s="19">
        <v>482.19761499148211</v>
      </c>
      <c r="Q293" s="19"/>
      <c r="S293" s="4"/>
    </row>
    <row r="294" spans="1:19">
      <c r="A294" s="4" t="s">
        <v>1003</v>
      </c>
      <c r="B294" s="4" t="s">
        <v>2064</v>
      </c>
      <c r="C294" s="10" t="s">
        <v>4882</v>
      </c>
      <c r="D294" t="s">
        <v>5061</v>
      </c>
      <c r="E294" t="s">
        <v>5003</v>
      </c>
      <c r="F294" t="s">
        <v>5360</v>
      </c>
      <c r="G294" s="4" t="s">
        <v>1576</v>
      </c>
      <c r="H294">
        <f t="shared" si="8"/>
        <v>2</v>
      </c>
      <c r="I294" s="9">
        <f t="shared" si="9"/>
        <v>658.23555364681067</v>
      </c>
      <c r="J294" s="17"/>
      <c r="K294" s="17"/>
      <c r="L294" s="19"/>
      <c r="M294" s="19">
        <v>293.4645049023498</v>
      </c>
      <c r="N294" s="17"/>
      <c r="O294" s="17"/>
      <c r="P294" s="19"/>
      <c r="Q294" s="19">
        <v>364.77104874446087</v>
      </c>
      <c r="S294" s="4"/>
    </row>
    <row r="295" spans="1:19">
      <c r="A295" s="4" t="s">
        <v>1004</v>
      </c>
      <c r="B295" s="4" t="s">
        <v>2065</v>
      </c>
      <c r="C295" s="10" t="s">
        <v>4774</v>
      </c>
      <c r="D295" t="s">
        <v>5175</v>
      </c>
      <c r="E295" t="s">
        <v>5223</v>
      </c>
      <c r="F295" t="s">
        <v>5444</v>
      </c>
      <c r="G295" s="4" t="s">
        <v>1576</v>
      </c>
      <c r="H295">
        <f t="shared" si="8"/>
        <v>2</v>
      </c>
      <c r="I295" s="9">
        <f t="shared" si="9"/>
        <v>657.16815184105758</v>
      </c>
      <c r="J295" s="17"/>
      <c r="K295" s="17"/>
      <c r="L295" s="19">
        <v>377.39216411570271</v>
      </c>
      <c r="M295" s="19"/>
      <c r="N295" s="17">
        <v>279.77598772535481</v>
      </c>
      <c r="O295" s="17"/>
      <c r="P295" s="19"/>
      <c r="Q295" s="19"/>
      <c r="S295" s="4"/>
    </row>
    <row r="296" spans="1:19">
      <c r="A296" s="2" t="s">
        <v>1005</v>
      </c>
      <c r="B296" s="2" t="s">
        <v>1657</v>
      </c>
      <c r="C296" s="21" t="s">
        <v>4874</v>
      </c>
      <c r="D296" s="2" t="s">
        <v>5276</v>
      </c>
      <c r="E296" s="2" t="s">
        <v>5277</v>
      </c>
      <c r="F296" s="2" t="s">
        <v>5379</v>
      </c>
      <c r="G296" s="2" t="s">
        <v>5369</v>
      </c>
      <c r="H296" s="2">
        <f t="shared" si="8"/>
        <v>2</v>
      </c>
      <c r="I296" s="16">
        <f t="shared" si="9"/>
        <v>656.88573462062516</v>
      </c>
      <c r="J296" s="17"/>
      <c r="K296" s="17"/>
      <c r="L296" s="19"/>
      <c r="M296" s="19">
        <v>303.3930349355407</v>
      </c>
      <c r="N296" s="17"/>
      <c r="O296" s="17"/>
      <c r="P296" s="19"/>
      <c r="Q296" s="19">
        <v>353.49269968508446</v>
      </c>
      <c r="S296" s="4"/>
    </row>
    <row r="297" spans="1:19">
      <c r="A297" s="2" t="s">
        <v>1006</v>
      </c>
      <c r="B297" s="2" t="s">
        <v>1658</v>
      </c>
      <c r="C297" s="21" t="s">
        <v>4751</v>
      </c>
      <c r="D297" s="2" t="s">
        <v>4979</v>
      </c>
      <c r="E297" s="2" t="s">
        <v>5019</v>
      </c>
      <c r="F297" s="2" t="s">
        <v>5457</v>
      </c>
      <c r="G297" s="2" t="s">
        <v>5369</v>
      </c>
      <c r="H297" s="2">
        <f t="shared" si="8"/>
        <v>2</v>
      </c>
      <c r="I297" s="16">
        <f t="shared" si="9"/>
        <v>655.55806348806345</v>
      </c>
      <c r="J297" s="17"/>
      <c r="K297" s="17"/>
      <c r="L297" s="19">
        <v>400.72751356143363</v>
      </c>
      <c r="M297" s="19"/>
      <c r="N297" s="17">
        <v>254.83054992662989</v>
      </c>
      <c r="O297" s="17"/>
      <c r="P297" s="19"/>
      <c r="Q297" s="19"/>
      <c r="S297" s="4"/>
    </row>
    <row r="298" spans="1:19">
      <c r="A298" s="4" t="s">
        <v>1007</v>
      </c>
      <c r="B298" s="4" t="s">
        <v>2066</v>
      </c>
      <c r="C298" s="10" t="s">
        <v>4584</v>
      </c>
      <c r="D298" t="s">
        <v>5168</v>
      </c>
      <c r="E298" t="s">
        <v>6312</v>
      </c>
      <c r="F298" t="s">
        <v>5360</v>
      </c>
      <c r="G298" s="4" t="s">
        <v>1576</v>
      </c>
      <c r="H298">
        <f t="shared" si="8"/>
        <v>3</v>
      </c>
      <c r="I298" s="9">
        <f t="shared" si="9"/>
        <v>652.46971987049415</v>
      </c>
      <c r="J298" s="17"/>
      <c r="K298" s="17">
        <v>109.66749497100933</v>
      </c>
      <c r="L298" s="19"/>
      <c r="M298" s="19">
        <v>257.6405620819329</v>
      </c>
      <c r="N298" s="17"/>
      <c r="O298" s="17"/>
      <c r="P298" s="19"/>
      <c r="Q298" s="19">
        <v>285.16166281755193</v>
      </c>
      <c r="S298" s="4"/>
    </row>
    <row r="299" spans="1:19">
      <c r="A299" s="4" t="s">
        <v>1008</v>
      </c>
      <c r="B299" s="4" t="s">
        <v>2067</v>
      </c>
      <c r="C299" s="10" t="s">
        <v>4441</v>
      </c>
      <c r="D299" t="s">
        <v>5029</v>
      </c>
      <c r="E299" t="s">
        <v>6358</v>
      </c>
      <c r="F299" t="s">
        <v>5355</v>
      </c>
      <c r="G299" s="4" t="s">
        <v>1576</v>
      </c>
      <c r="H299">
        <f t="shared" si="8"/>
        <v>3</v>
      </c>
      <c r="I299" s="9">
        <f t="shared" si="9"/>
        <v>652.37457438978663</v>
      </c>
      <c r="J299" s="17"/>
      <c r="K299" s="17">
        <v>137.20207253886011</v>
      </c>
      <c r="L299" s="19"/>
      <c r="M299" s="19">
        <v>311.93125243953114</v>
      </c>
      <c r="N299" s="17"/>
      <c r="O299" s="17">
        <v>203.24124941139539</v>
      </c>
      <c r="P299" s="19"/>
      <c r="Q299" s="19"/>
      <c r="S299" s="4"/>
    </row>
    <row r="300" spans="1:19">
      <c r="A300" s="4" t="s">
        <v>1009</v>
      </c>
      <c r="B300" s="4" t="s">
        <v>2068</v>
      </c>
      <c r="C300" s="10" t="s">
        <v>4772</v>
      </c>
      <c r="D300" t="s">
        <v>4975</v>
      </c>
      <c r="E300" t="s">
        <v>5071</v>
      </c>
      <c r="F300" t="s">
        <v>5460</v>
      </c>
      <c r="G300" s="4" t="s">
        <v>1576</v>
      </c>
      <c r="H300">
        <f t="shared" si="8"/>
        <v>2</v>
      </c>
      <c r="I300" s="9">
        <f t="shared" si="9"/>
        <v>652.08488266970062</v>
      </c>
      <c r="J300" s="17"/>
      <c r="K300" s="17"/>
      <c r="L300" s="19">
        <v>379.13525315095205</v>
      </c>
      <c r="M300" s="19"/>
      <c r="N300" s="17">
        <v>272.94962951874862</v>
      </c>
      <c r="O300" s="17"/>
      <c r="P300" s="19"/>
      <c r="Q300" s="19"/>
      <c r="S300" s="4"/>
    </row>
    <row r="301" spans="1:19">
      <c r="A301" s="4" t="s">
        <v>1010</v>
      </c>
      <c r="B301" s="4" t="s">
        <v>2069</v>
      </c>
      <c r="C301" s="10" t="s">
        <v>4881</v>
      </c>
      <c r="D301" t="s">
        <v>5061</v>
      </c>
      <c r="E301" t="s">
        <v>5228</v>
      </c>
      <c r="F301" t="s">
        <v>5360</v>
      </c>
      <c r="G301" s="4" t="s">
        <v>1576</v>
      </c>
      <c r="H301">
        <f t="shared" si="8"/>
        <v>2</v>
      </c>
      <c r="I301" s="9">
        <f t="shared" si="9"/>
        <v>651.73688556231673</v>
      </c>
      <c r="J301" s="17"/>
      <c r="K301" s="17"/>
      <c r="L301" s="19"/>
      <c r="M301" s="19">
        <v>293.83833483767899</v>
      </c>
      <c r="N301" s="17"/>
      <c r="O301" s="17"/>
      <c r="P301" s="19"/>
      <c r="Q301" s="19">
        <v>357.89855072463769</v>
      </c>
      <c r="S301" s="4"/>
    </row>
    <row r="302" spans="1:19">
      <c r="A302" s="2" t="s">
        <v>1011</v>
      </c>
      <c r="B302" s="2" t="s">
        <v>1659</v>
      </c>
      <c r="C302" s="21" t="s">
        <v>4433</v>
      </c>
      <c r="D302" s="2" t="s">
        <v>5050</v>
      </c>
      <c r="E302" s="2" t="s">
        <v>5241</v>
      </c>
      <c r="F302" s="2" t="s">
        <v>5385</v>
      </c>
      <c r="G302" s="2" t="s">
        <v>5369</v>
      </c>
      <c r="H302" s="2">
        <f t="shared" si="8"/>
        <v>3</v>
      </c>
      <c r="I302" s="16">
        <f t="shared" si="9"/>
        <v>649.78830251110867</v>
      </c>
      <c r="J302" s="17"/>
      <c r="K302" s="17">
        <v>138.72174824128126</v>
      </c>
      <c r="L302" s="19"/>
      <c r="M302" s="19">
        <v>317.9494774614754</v>
      </c>
      <c r="N302" s="17"/>
      <c r="O302" s="17">
        <v>193.11707680835198</v>
      </c>
      <c r="P302" s="19"/>
      <c r="Q302" s="19"/>
      <c r="S302" s="4"/>
    </row>
    <row r="303" spans="1:19">
      <c r="A303" s="4" t="s">
        <v>1012</v>
      </c>
      <c r="B303" s="4" t="s">
        <v>2070</v>
      </c>
      <c r="C303" s="10" t="s">
        <v>4890</v>
      </c>
      <c r="D303" t="s">
        <v>5259</v>
      </c>
      <c r="E303" t="s">
        <v>5267</v>
      </c>
      <c r="F303" t="s">
        <v>5360</v>
      </c>
      <c r="G303" s="4" t="s">
        <v>1576</v>
      </c>
      <c r="H303">
        <f t="shared" si="8"/>
        <v>2</v>
      </c>
      <c r="I303" s="9">
        <f t="shared" si="9"/>
        <v>646.37390040435139</v>
      </c>
      <c r="J303" s="17"/>
      <c r="K303" s="17"/>
      <c r="L303" s="19"/>
      <c r="M303" s="19">
        <v>284.96602684954388</v>
      </c>
      <c r="N303" s="17"/>
      <c r="O303" s="17"/>
      <c r="P303" s="19"/>
      <c r="Q303" s="19">
        <v>361.40787355480751</v>
      </c>
      <c r="S303" s="4"/>
    </row>
    <row r="304" spans="1:19">
      <c r="A304" s="4" t="s">
        <v>1013</v>
      </c>
      <c r="B304" s="4" t="s">
        <v>2071</v>
      </c>
      <c r="C304" s="10" t="s">
        <v>4356</v>
      </c>
      <c r="D304" t="s">
        <v>5007</v>
      </c>
      <c r="E304" t="s">
        <v>7210</v>
      </c>
      <c r="F304" t="s">
        <v>5444</v>
      </c>
      <c r="G304" s="4" t="s">
        <v>1576</v>
      </c>
      <c r="H304">
        <f t="shared" si="8"/>
        <v>3</v>
      </c>
      <c r="I304" s="9">
        <f t="shared" si="9"/>
        <v>644.44856471589151</v>
      </c>
      <c r="J304" s="17">
        <v>147.71538193233346</v>
      </c>
      <c r="K304" s="17"/>
      <c r="L304" s="19"/>
      <c r="M304" s="19">
        <v>303.32765627123547</v>
      </c>
      <c r="N304" s="17"/>
      <c r="O304" s="17">
        <v>193.40552651232261</v>
      </c>
      <c r="P304" s="19"/>
      <c r="Q304" s="19"/>
      <c r="S304" s="4"/>
    </row>
    <row r="305" spans="1:19">
      <c r="A305" s="4" t="s">
        <v>1014</v>
      </c>
      <c r="B305" s="4" t="s">
        <v>2072</v>
      </c>
      <c r="C305" s="10" t="s">
        <v>4437</v>
      </c>
      <c r="D305" t="s">
        <v>5061</v>
      </c>
      <c r="E305" t="s">
        <v>5539</v>
      </c>
      <c r="F305" t="s">
        <v>5355</v>
      </c>
      <c r="G305" s="4" t="s">
        <v>1576</v>
      </c>
      <c r="H305">
        <f t="shared" si="8"/>
        <v>3</v>
      </c>
      <c r="I305" s="9">
        <f t="shared" si="9"/>
        <v>644.39993791730876</v>
      </c>
      <c r="J305" s="17"/>
      <c r="K305" s="17">
        <v>138.20459290187893</v>
      </c>
      <c r="L305" s="19"/>
      <c r="M305" s="19">
        <v>302.15342884776516</v>
      </c>
      <c r="N305" s="17"/>
      <c r="O305" s="17">
        <v>204.04191616766468</v>
      </c>
      <c r="P305" s="19"/>
      <c r="Q305" s="19"/>
      <c r="S305" s="4"/>
    </row>
    <row r="306" spans="1:19">
      <c r="A306" s="2" t="s">
        <v>1015</v>
      </c>
      <c r="B306" s="2" t="s">
        <v>1660</v>
      </c>
      <c r="C306" s="21" t="s">
        <v>4</v>
      </c>
      <c r="D306" s="2" t="s">
        <v>5337</v>
      </c>
      <c r="E306" s="2" t="s">
        <v>7234</v>
      </c>
      <c r="F306" s="2" t="s">
        <v>5368</v>
      </c>
      <c r="G306" s="2" t="s">
        <v>5369</v>
      </c>
      <c r="H306" s="2">
        <f t="shared" si="8"/>
        <v>3</v>
      </c>
      <c r="I306" s="16">
        <f t="shared" si="9"/>
        <v>643.3433268935969</v>
      </c>
      <c r="J306" s="17"/>
      <c r="K306" s="17"/>
      <c r="L306" s="19"/>
      <c r="M306" s="19">
        <v>242.29456120961981</v>
      </c>
      <c r="N306" s="17"/>
      <c r="O306" s="17">
        <v>144.53063958031029</v>
      </c>
      <c r="P306" s="19"/>
      <c r="Q306" s="19">
        <v>256.51812610366676</v>
      </c>
      <c r="S306" s="4"/>
    </row>
    <row r="307" spans="1:19">
      <c r="A307" s="2" t="s">
        <v>1016</v>
      </c>
      <c r="B307" s="2" t="s">
        <v>1661</v>
      </c>
      <c r="C307" s="21" t="s">
        <v>4497</v>
      </c>
      <c r="D307" s="2" t="s">
        <v>5294</v>
      </c>
      <c r="E307" s="2" t="s">
        <v>5316</v>
      </c>
      <c r="F307" s="2" t="s">
        <v>5368</v>
      </c>
      <c r="G307" s="2" t="s">
        <v>5369</v>
      </c>
      <c r="H307" s="2">
        <f t="shared" si="8"/>
        <v>3</v>
      </c>
      <c r="I307" s="16">
        <f t="shared" si="9"/>
        <v>643.26683567183204</v>
      </c>
      <c r="J307" s="17"/>
      <c r="K307" s="17">
        <v>126.21544327931362</v>
      </c>
      <c r="L307" s="19"/>
      <c r="M307" s="19"/>
      <c r="N307" s="17"/>
      <c r="O307" s="17">
        <v>178.20671621249653</v>
      </c>
      <c r="P307" s="19"/>
      <c r="Q307" s="19">
        <v>338.84467618002196</v>
      </c>
      <c r="S307" s="4"/>
    </row>
    <row r="308" spans="1:19">
      <c r="A308" s="2" t="s">
        <v>1017</v>
      </c>
      <c r="B308" s="2" t="s">
        <v>1662</v>
      </c>
      <c r="C308" s="21" t="s">
        <v>4469</v>
      </c>
      <c r="D308" s="2" t="s">
        <v>6416</v>
      </c>
      <c r="E308" s="2" t="s">
        <v>6417</v>
      </c>
      <c r="F308" s="2" t="s">
        <v>5385</v>
      </c>
      <c r="G308" s="2" t="s">
        <v>5369</v>
      </c>
      <c r="H308" s="2">
        <f t="shared" si="8"/>
        <v>3</v>
      </c>
      <c r="I308" s="16">
        <f t="shared" si="9"/>
        <v>641.17584662874674</v>
      </c>
      <c r="J308" s="17"/>
      <c r="K308" s="17">
        <v>131.33059373671531</v>
      </c>
      <c r="L308" s="19"/>
      <c r="M308" s="19">
        <v>308.65662641595941</v>
      </c>
      <c r="N308" s="17"/>
      <c r="O308" s="17">
        <v>201.1886264760721</v>
      </c>
      <c r="P308" s="19"/>
      <c r="Q308" s="19"/>
      <c r="S308" s="4"/>
    </row>
    <row r="309" spans="1:19">
      <c r="A309" s="4" t="s">
        <v>1018</v>
      </c>
      <c r="B309" s="4" t="s">
        <v>2073</v>
      </c>
      <c r="C309" s="10" t="s">
        <v>4768</v>
      </c>
      <c r="D309" t="s">
        <v>5248</v>
      </c>
      <c r="E309" t="s">
        <v>6301</v>
      </c>
      <c r="F309" t="s">
        <v>5451</v>
      </c>
      <c r="G309" s="4" t="s">
        <v>1576</v>
      </c>
      <c r="H309">
        <f t="shared" si="8"/>
        <v>2</v>
      </c>
      <c r="I309" s="9">
        <f t="shared" si="9"/>
        <v>634.90593598358714</v>
      </c>
      <c r="J309" s="17"/>
      <c r="K309" s="17"/>
      <c r="L309" s="19">
        <v>382.35191936308848</v>
      </c>
      <c r="M309" s="19"/>
      <c r="N309" s="17">
        <v>252.5540166204986</v>
      </c>
      <c r="O309" s="17"/>
      <c r="P309" s="19"/>
      <c r="Q309" s="19"/>
      <c r="S309" s="4"/>
    </row>
    <row r="310" spans="1:19">
      <c r="A310" s="2" t="s">
        <v>1019</v>
      </c>
      <c r="B310" s="2" t="s">
        <v>1663</v>
      </c>
      <c r="C310" s="21" t="s">
        <v>4610</v>
      </c>
      <c r="D310" s="2" t="s">
        <v>5044</v>
      </c>
      <c r="E310" s="2" t="s">
        <v>5045</v>
      </c>
      <c r="F310" s="2" t="s">
        <v>5368</v>
      </c>
      <c r="G310" s="2" t="s">
        <v>5369</v>
      </c>
      <c r="H310" s="2">
        <f t="shared" si="8"/>
        <v>3</v>
      </c>
      <c r="I310" s="16">
        <f t="shared" si="9"/>
        <v>634.72435824977424</v>
      </c>
      <c r="J310" s="17"/>
      <c r="K310" s="17">
        <v>101.11280820423303</v>
      </c>
      <c r="L310" s="19">
        <v>358.20515611435729</v>
      </c>
      <c r="M310" s="19"/>
      <c r="N310" s="17"/>
      <c r="O310" s="17">
        <v>175.40639393118394</v>
      </c>
      <c r="P310" s="19"/>
      <c r="Q310" s="19"/>
      <c r="S310" s="4"/>
    </row>
    <row r="311" spans="1:19">
      <c r="A311" s="2" t="s">
        <v>1020</v>
      </c>
      <c r="B311" s="2" t="s">
        <v>1664</v>
      </c>
      <c r="C311" s="21" t="s">
        <v>4446</v>
      </c>
      <c r="D311" s="2" t="s">
        <v>5616</v>
      </c>
      <c r="E311" s="2" t="s">
        <v>6670</v>
      </c>
      <c r="F311" s="2" t="s">
        <v>5385</v>
      </c>
      <c r="G311" s="2" t="s">
        <v>5369</v>
      </c>
      <c r="H311" s="2">
        <f t="shared" si="8"/>
        <v>3</v>
      </c>
      <c r="I311" s="16">
        <f t="shared" si="9"/>
        <v>633.45154925279917</v>
      </c>
      <c r="J311" s="17"/>
      <c r="K311" s="17">
        <v>136.71632984215961</v>
      </c>
      <c r="L311" s="19"/>
      <c r="M311" s="19">
        <v>299.64998348978725</v>
      </c>
      <c r="N311" s="17"/>
      <c r="O311" s="17">
        <v>197.08523592085237</v>
      </c>
      <c r="P311" s="19"/>
      <c r="Q311" s="19"/>
      <c r="S311" s="4"/>
    </row>
    <row r="312" spans="1:19">
      <c r="A312" s="4" t="s">
        <v>1021</v>
      </c>
      <c r="B312" s="4" t="s">
        <v>2074</v>
      </c>
      <c r="C312" s="10" t="s">
        <v>4888</v>
      </c>
      <c r="D312" t="s">
        <v>4958</v>
      </c>
      <c r="E312" t="s">
        <v>7212</v>
      </c>
      <c r="F312" t="s">
        <v>5355</v>
      </c>
      <c r="G312" s="4" t="s">
        <v>1576</v>
      </c>
      <c r="H312">
        <f t="shared" si="8"/>
        <v>2</v>
      </c>
      <c r="I312" s="9">
        <f t="shared" si="9"/>
        <v>632.79349222373207</v>
      </c>
      <c r="J312" s="17"/>
      <c r="K312" s="17"/>
      <c r="L312" s="19"/>
      <c r="M312" s="19">
        <v>286.00231120982949</v>
      </c>
      <c r="N312" s="17"/>
      <c r="O312" s="17"/>
      <c r="P312" s="19"/>
      <c r="Q312" s="19">
        <v>346.79118101390253</v>
      </c>
      <c r="S312" s="4"/>
    </row>
    <row r="313" spans="1:19">
      <c r="A313" s="4" t="s">
        <v>1022</v>
      </c>
      <c r="B313" s="4" t="s">
        <v>2075</v>
      </c>
      <c r="C313" s="10" t="s">
        <v>4507</v>
      </c>
      <c r="D313" t="s">
        <v>4975</v>
      </c>
      <c r="E313" t="s">
        <v>6326</v>
      </c>
      <c r="F313" t="s">
        <v>5358</v>
      </c>
      <c r="G313" s="4" t="s">
        <v>1576</v>
      </c>
      <c r="H313">
        <f t="shared" si="8"/>
        <v>3</v>
      </c>
      <c r="I313" s="9">
        <f t="shared" si="9"/>
        <v>630.84119287984731</v>
      </c>
      <c r="J313" s="17"/>
      <c r="K313" s="17">
        <v>124.98988536749832</v>
      </c>
      <c r="L313" s="19"/>
      <c r="M313" s="19">
        <v>285.96104522715154</v>
      </c>
      <c r="N313" s="17">
        <v>219.89026228519745</v>
      </c>
      <c r="O313" s="17"/>
      <c r="P313" s="19"/>
      <c r="Q313" s="19"/>
      <c r="S313" s="4"/>
    </row>
    <row r="314" spans="1:19">
      <c r="A314" s="4" t="s">
        <v>1023</v>
      </c>
      <c r="B314" s="4" t="s">
        <v>2076</v>
      </c>
      <c r="C314" s="10" t="s">
        <v>332</v>
      </c>
      <c r="D314" t="s">
        <v>5499</v>
      </c>
      <c r="E314" t="s">
        <v>5026</v>
      </c>
      <c r="F314" t="s">
        <v>5444</v>
      </c>
      <c r="G314" s="4" t="s">
        <v>1576</v>
      </c>
      <c r="H314">
        <f t="shared" si="8"/>
        <v>1</v>
      </c>
      <c r="I314" s="9">
        <f t="shared" si="9"/>
        <v>628.42870118074472</v>
      </c>
      <c r="J314" s="17"/>
      <c r="K314" s="17"/>
      <c r="L314" s="19"/>
      <c r="M314" s="19"/>
      <c r="N314" s="17"/>
      <c r="O314" s="17"/>
      <c r="P314" s="19">
        <v>628.42870118074472</v>
      </c>
      <c r="Q314" s="19"/>
      <c r="S314" s="4"/>
    </row>
    <row r="315" spans="1:19">
      <c r="A315" s="4" t="s">
        <v>1024</v>
      </c>
      <c r="B315" s="4" t="s">
        <v>2077</v>
      </c>
      <c r="C315" s="10" t="s">
        <v>4470</v>
      </c>
      <c r="D315" t="s">
        <v>5175</v>
      </c>
      <c r="E315" t="s">
        <v>6497</v>
      </c>
      <c r="F315" t="s">
        <v>5355</v>
      </c>
      <c r="G315" s="4" t="s">
        <v>1576</v>
      </c>
      <c r="H315">
        <f t="shared" si="8"/>
        <v>3</v>
      </c>
      <c r="I315" s="9">
        <f t="shared" si="9"/>
        <v>626.72156720841281</v>
      </c>
      <c r="J315" s="17"/>
      <c r="K315" s="17">
        <v>130.99646643109543</v>
      </c>
      <c r="L315" s="19"/>
      <c r="M315" s="19">
        <v>309.84367671759878</v>
      </c>
      <c r="N315" s="17"/>
      <c r="O315" s="17">
        <v>185.88142405971863</v>
      </c>
      <c r="P315" s="19"/>
      <c r="Q315" s="19"/>
      <c r="S315" s="4"/>
    </row>
    <row r="316" spans="1:19">
      <c r="A316" s="2" t="s">
        <v>1025</v>
      </c>
      <c r="B316" s="2" t="s">
        <v>1665</v>
      </c>
      <c r="C316" s="21" t="s">
        <v>4517</v>
      </c>
      <c r="D316" s="2" t="s">
        <v>6391</v>
      </c>
      <c r="E316" s="2" t="s">
        <v>6446</v>
      </c>
      <c r="F316" s="2" t="s">
        <v>5368</v>
      </c>
      <c r="G316" s="2" t="s">
        <v>5369</v>
      </c>
      <c r="H316" s="2">
        <f t="shared" si="8"/>
        <v>3</v>
      </c>
      <c r="I316" s="16">
        <f t="shared" si="9"/>
        <v>626.1999597205911</v>
      </c>
      <c r="J316" s="17"/>
      <c r="K316" s="17">
        <v>123.32667997338656</v>
      </c>
      <c r="L316" s="19"/>
      <c r="M316" s="19"/>
      <c r="N316" s="17"/>
      <c r="O316" s="17">
        <v>174.13259817105973</v>
      </c>
      <c r="P316" s="19"/>
      <c r="Q316" s="19">
        <v>328.74068157614482</v>
      </c>
      <c r="S316" s="4"/>
    </row>
    <row r="317" spans="1:19">
      <c r="A317" s="4" t="s">
        <v>1026</v>
      </c>
      <c r="B317" s="4" t="s">
        <v>2078</v>
      </c>
      <c r="C317" s="10" t="s">
        <v>4468</v>
      </c>
      <c r="D317" t="s">
        <v>5205</v>
      </c>
      <c r="E317" t="s">
        <v>6679</v>
      </c>
      <c r="F317" t="s">
        <v>5360</v>
      </c>
      <c r="G317" s="4" t="s">
        <v>1576</v>
      </c>
      <c r="H317">
        <f t="shared" si="8"/>
        <v>3</v>
      </c>
      <c r="I317" s="9">
        <f t="shared" si="9"/>
        <v>625.52175680373989</v>
      </c>
      <c r="J317" s="17"/>
      <c r="K317" s="17">
        <v>131.51695757059741</v>
      </c>
      <c r="L317" s="19"/>
      <c r="M317" s="19">
        <v>306.23652777142547</v>
      </c>
      <c r="N317" s="17"/>
      <c r="O317" s="17">
        <v>187.76827146171695</v>
      </c>
      <c r="P317" s="19"/>
      <c r="Q317" s="19"/>
      <c r="S317" s="4"/>
    </row>
    <row r="318" spans="1:19">
      <c r="A318" s="2" t="s">
        <v>1027</v>
      </c>
      <c r="B318" s="2" t="s">
        <v>1666</v>
      </c>
      <c r="C318" s="21" t="s">
        <v>4305</v>
      </c>
      <c r="D318" s="2" t="s">
        <v>6490</v>
      </c>
      <c r="E318" s="2" t="s">
        <v>6196</v>
      </c>
      <c r="F318" s="2" t="s">
        <v>5457</v>
      </c>
      <c r="G318" s="2" t="s">
        <v>5369</v>
      </c>
      <c r="H318" s="2">
        <f t="shared" si="8"/>
        <v>2</v>
      </c>
      <c r="I318" s="16">
        <f t="shared" si="9"/>
        <v>620.57643208517629</v>
      </c>
      <c r="J318" s="17">
        <v>173.38792221084955</v>
      </c>
      <c r="K318" s="17"/>
      <c r="L318" s="19"/>
      <c r="M318" s="19"/>
      <c r="N318" s="17"/>
      <c r="O318" s="17"/>
      <c r="P318" s="19">
        <v>447.18850987432671</v>
      </c>
      <c r="Q318" s="19"/>
      <c r="S318" s="4"/>
    </row>
    <row r="319" spans="1:19">
      <c r="A319" s="4" t="s">
        <v>1028</v>
      </c>
      <c r="B319" s="4" t="s">
        <v>2079</v>
      </c>
      <c r="C319" s="10" t="s">
        <v>81</v>
      </c>
      <c r="D319" t="s">
        <v>4960</v>
      </c>
      <c r="E319" t="s">
        <v>5204</v>
      </c>
      <c r="F319" t="s">
        <v>5360</v>
      </c>
      <c r="G319" s="4" t="s">
        <v>1576</v>
      </c>
      <c r="H319">
        <f t="shared" si="8"/>
        <v>2</v>
      </c>
      <c r="I319" s="9">
        <f t="shared" si="9"/>
        <v>619.60268943187418</v>
      </c>
      <c r="J319" s="17"/>
      <c r="K319" s="17"/>
      <c r="L319" s="19"/>
      <c r="M319" s="19"/>
      <c r="N319" s="17"/>
      <c r="O319" s="17">
        <v>212.02718192238413</v>
      </c>
      <c r="P319" s="19"/>
      <c r="Q319" s="19">
        <v>407.57550750949002</v>
      </c>
      <c r="S319" s="4"/>
    </row>
    <row r="320" spans="1:19">
      <c r="A320" s="4" t="s">
        <v>1029</v>
      </c>
      <c r="B320" s="4" t="s">
        <v>2080</v>
      </c>
      <c r="C320" s="10" t="s">
        <v>4426</v>
      </c>
      <c r="D320" t="s">
        <v>5125</v>
      </c>
      <c r="E320" t="s">
        <v>5126</v>
      </c>
      <c r="F320" t="s">
        <v>5355</v>
      </c>
      <c r="G320" s="4" t="s">
        <v>1576</v>
      </c>
      <c r="H320">
        <f t="shared" si="8"/>
        <v>3</v>
      </c>
      <c r="I320" s="9">
        <f t="shared" si="9"/>
        <v>619.49609453782716</v>
      </c>
      <c r="J320" s="17"/>
      <c r="K320" s="17">
        <v>141.86438083575692</v>
      </c>
      <c r="L320" s="19"/>
      <c r="M320" s="19">
        <v>284.80222747720052</v>
      </c>
      <c r="N320" s="17"/>
      <c r="O320" s="17">
        <v>192.8294862248697</v>
      </c>
      <c r="P320" s="19"/>
      <c r="Q320" s="19"/>
      <c r="S320" s="4"/>
    </row>
    <row r="321" spans="1:19">
      <c r="A321" s="4" t="s">
        <v>1030</v>
      </c>
      <c r="B321" s="4" t="s">
        <v>2081</v>
      </c>
      <c r="C321" s="10" t="s">
        <v>4431</v>
      </c>
      <c r="D321" t="s">
        <v>5122</v>
      </c>
      <c r="E321" t="s">
        <v>5224</v>
      </c>
      <c r="F321" t="s">
        <v>5358</v>
      </c>
      <c r="G321" s="4" t="s">
        <v>1576</v>
      </c>
      <c r="H321">
        <f t="shared" si="8"/>
        <v>2</v>
      </c>
      <c r="I321" s="9">
        <f t="shared" si="9"/>
        <v>618.11530052836031</v>
      </c>
      <c r="J321" s="17"/>
      <c r="K321" s="17">
        <v>139.03390339033902</v>
      </c>
      <c r="L321" s="19"/>
      <c r="M321" s="19"/>
      <c r="N321" s="17"/>
      <c r="O321" s="17"/>
      <c r="P321" s="19">
        <v>479.08139713802126</v>
      </c>
      <c r="Q321" s="19"/>
      <c r="S321" s="4"/>
    </row>
    <row r="322" spans="1:19">
      <c r="A322" s="4" t="s">
        <v>1031</v>
      </c>
      <c r="B322" s="4" t="s">
        <v>2082</v>
      </c>
      <c r="C322" s="10" t="s">
        <v>4343</v>
      </c>
      <c r="D322" t="s">
        <v>4960</v>
      </c>
      <c r="E322" t="s">
        <v>6523</v>
      </c>
      <c r="F322" t="s">
        <v>5444</v>
      </c>
      <c r="G322" s="4" t="s">
        <v>1576</v>
      </c>
      <c r="H322">
        <f t="shared" ref="H322:H385" si="10">COUNT(J322:S322)</f>
        <v>2</v>
      </c>
      <c r="I322" s="9">
        <f t="shared" ref="I322:I385" si="11">SUM(J322:T322)</f>
        <v>616.81335165723453</v>
      </c>
      <c r="J322" s="17">
        <v>155.34158642824391</v>
      </c>
      <c r="K322" s="17"/>
      <c r="L322" s="19"/>
      <c r="M322" s="19"/>
      <c r="N322" s="17"/>
      <c r="O322" s="17"/>
      <c r="P322" s="19">
        <v>461.47176522899065</v>
      </c>
      <c r="Q322" s="19"/>
      <c r="S322" s="4"/>
    </row>
    <row r="323" spans="1:19">
      <c r="A323" s="2" t="s">
        <v>1032</v>
      </c>
      <c r="B323" s="2" t="s">
        <v>1667</v>
      </c>
      <c r="C323" s="21" t="s">
        <v>4555</v>
      </c>
      <c r="D323" s="2" t="s">
        <v>5614</v>
      </c>
      <c r="E323" s="2" t="s">
        <v>6701</v>
      </c>
      <c r="F323" s="2" t="s">
        <v>5368</v>
      </c>
      <c r="G323" s="2" t="s">
        <v>5369</v>
      </c>
      <c r="H323" s="2">
        <f t="shared" si="10"/>
        <v>3</v>
      </c>
      <c r="I323" s="16">
        <f t="shared" si="11"/>
        <v>616.52613651116349</v>
      </c>
      <c r="J323" s="17"/>
      <c r="K323" s="17">
        <v>116.21316614420063</v>
      </c>
      <c r="L323" s="19"/>
      <c r="M323" s="19">
        <v>256.38764440884353</v>
      </c>
      <c r="N323" s="17"/>
      <c r="O323" s="17"/>
      <c r="P323" s="19"/>
      <c r="Q323" s="19">
        <v>243.92532595811934</v>
      </c>
      <c r="S323" s="4"/>
    </row>
    <row r="324" spans="1:19">
      <c r="A324" s="2" t="s">
        <v>1033</v>
      </c>
      <c r="B324" s="2" t="s">
        <v>1668</v>
      </c>
      <c r="C324" s="21" t="s">
        <v>4776</v>
      </c>
      <c r="D324" s="2" t="s">
        <v>5581</v>
      </c>
      <c r="E324" s="2" t="s">
        <v>6310</v>
      </c>
      <c r="F324" s="2" t="s">
        <v>5457</v>
      </c>
      <c r="G324" s="2" t="s">
        <v>5369</v>
      </c>
      <c r="H324" s="2">
        <f t="shared" si="10"/>
        <v>2</v>
      </c>
      <c r="I324" s="16">
        <f t="shared" si="11"/>
        <v>613.82514431909624</v>
      </c>
      <c r="J324" s="17"/>
      <c r="K324" s="17"/>
      <c r="L324" s="19">
        <v>376.75305174937643</v>
      </c>
      <c r="M324" s="19"/>
      <c r="N324" s="17">
        <v>237.07209256971984</v>
      </c>
      <c r="O324" s="17"/>
      <c r="P324" s="19"/>
      <c r="Q324" s="19"/>
      <c r="S324" s="4"/>
    </row>
    <row r="325" spans="1:19">
      <c r="A325" s="4" t="s">
        <v>1034</v>
      </c>
      <c r="B325" s="4" t="s">
        <v>2083</v>
      </c>
      <c r="C325" s="10" t="s">
        <v>4777</v>
      </c>
      <c r="D325" t="s">
        <v>5061</v>
      </c>
      <c r="E325" t="s">
        <v>5252</v>
      </c>
      <c r="F325" t="s">
        <v>5444</v>
      </c>
      <c r="G325" s="4" t="s">
        <v>1576</v>
      </c>
      <c r="H325">
        <f t="shared" si="10"/>
        <v>2</v>
      </c>
      <c r="I325" s="9">
        <f t="shared" si="11"/>
        <v>613.81883250367036</v>
      </c>
      <c r="J325" s="17"/>
      <c r="K325" s="17"/>
      <c r="L325" s="19">
        <v>376.74673993395055</v>
      </c>
      <c r="M325" s="19"/>
      <c r="N325" s="17">
        <v>237.07209256971984</v>
      </c>
      <c r="O325" s="17"/>
      <c r="P325" s="19"/>
      <c r="Q325" s="19"/>
      <c r="S325" s="4"/>
    </row>
    <row r="326" spans="1:19">
      <c r="A326" s="2" t="s">
        <v>1035</v>
      </c>
      <c r="B326" s="2" t="s">
        <v>1669</v>
      </c>
      <c r="C326" s="21" t="s">
        <v>4344</v>
      </c>
      <c r="D326" s="2" t="s">
        <v>5293</v>
      </c>
      <c r="E326" s="2" t="s">
        <v>5582</v>
      </c>
      <c r="F326" s="2" t="s">
        <v>5457</v>
      </c>
      <c r="G326" s="2" t="s">
        <v>5369</v>
      </c>
      <c r="H326" s="2">
        <f t="shared" si="10"/>
        <v>2</v>
      </c>
      <c r="I326" s="16">
        <f t="shared" si="11"/>
        <v>612.14830327700383</v>
      </c>
      <c r="J326" s="17">
        <v>153.49764407393982</v>
      </c>
      <c r="K326" s="17"/>
      <c r="L326" s="19"/>
      <c r="M326" s="19"/>
      <c r="N326" s="17"/>
      <c r="O326" s="17"/>
      <c r="P326" s="19">
        <v>458.65065920306398</v>
      </c>
      <c r="Q326" s="19"/>
      <c r="S326" s="4"/>
    </row>
    <row r="327" spans="1:19">
      <c r="A327" s="2" t="s">
        <v>1036</v>
      </c>
      <c r="B327" s="2" t="s">
        <v>1670</v>
      </c>
      <c r="C327" s="21" t="s">
        <v>4889</v>
      </c>
      <c r="D327" s="2" t="s">
        <v>5025</v>
      </c>
      <c r="E327" s="2" t="s">
        <v>6201</v>
      </c>
      <c r="F327" s="2" t="s">
        <v>5368</v>
      </c>
      <c r="G327" s="2" t="s">
        <v>5369</v>
      </c>
      <c r="H327" s="2">
        <f t="shared" si="10"/>
        <v>2</v>
      </c>
      <c r="I327" s="16">
        <f t="shared" si="11"/>
        <v>611.90164507819895</v>
      </c>
      <c r="J327" s="17"/>
      <c r="K327" s="17"/>
      <c r="L327" s="19"/>
      <c r="M327" s="19">
        <v>285.8950444181329</v>
      </c>
      <c r="N327" s="17"/>
      <c r="O327" s="17"/>
      <c r="P327" s="19"/>
      <c r="Q327" s="19">
        <v>326.006600660066</v>
      </c>
      <c r="S327" s="4"/>
    </row>
    <row r="328" spans="1:19">
      <c r="A328" s="2" t="s">
        <v>1037</v>
      </c>
      <c r="B328" s="2" t="s">
        <v>1671</v>
      </c>
      <c r="C328" s="21" t="s">
        <v>4365</v>
      </c>
      <c r="D328" s="2" t="s">
        <v>5595</v>
      </c>
      <c r="E328" s="2" t="s">
        <v>5596</v>
      </c>
      <c r="F328" s="2" t="s">
        <v>5474</v>
      </c>
      <c r="G328" s="2" t="s">
        <v>5369</v>
      </c>
      <c r="H328" s="2">
        <f t="shared" si="10"/>
        <v>3</v>
      </c>
      <c r="I328" s="16">
        <f t="shared" si="11"/>
        <v>611.59463817756216</v>
      </c>
      <c r="J328" s="17">
        <v>143.90078151546041</v>
      </c>
      <c r="K328" s="17"/>
      <c r="L328" s="19">
        <v>307.99356065815505</v>
      </c>
      <c r="M328" s="19"/>
      <c r="N328" s="17"/>
      <c r="O328" s="17">
        <v>159.7002960039467</v>
      </c>
      <c r="P328" s="19"/>
      <c r="Q328" s="19"/>
      <c r="S328" s="4"/>
    </row>
    <row r="329" spans="1:19">
      <c r="A329" s="2" t="s">
        <v>1038</v>
      </c>
      <c r="B329" s="2" t="s">
        <v>1672</v>
      </c>
      <c r="C329" s="21" t="s">
        <v>4579</v>
      </c>
      <c r="D329" s="2" t="s">
        <v>5337</v>
      </c>
      <c r="E329" s="2" t="s">
        <v>6199</v>
      </c>
      <c r="F329" s="2" t="s">
        <v>5385</v>
      </c>
      <c r="G329" s="2" t="s">
        <v>5369</v>
      </c>
      <c r="H329" s="2">
        <f t="shared" si="10"/>
        <v>3</v>
      </c>
      <c r="I329" s="16">
        <f t="shared" si="11"/>
        <v>611.13669212986156</v>
      </c>
      <c r="J329" s="17"/>
      <c r="K329" s="17">
        <v>111.15375389781723</v>
      </c>
      <c r="L329" s="19"/>
      <c r="M329" s="19">
        <v>243.49145505796881</v>
      </c>
      <c r="N329" s="17"/>
      <c r="O329" s="17"/>
      <c r="P329" s="19"/>
      <c r="Q329" s="19">
        <v>256.4914831740756</v>
      </c>
      <c r="S329" s="4"/>
    </row>
    <row r="330" spans="1:19">
      <c r="A330" s="4" t="s">
        <v>1039</v>
      </c>
      <c r="B330" s="4" t="s">
        <v>2084</v>
      </c>
      <c r="C330" s="10" t="s">
        <v>4301</v>
      </c>
      <c r="D330" t="s">
        <v>5210</v>
      </c>
      <c r="E330" t="s">
        <v>5526</v>
      </c>
      <c r="F330" t="s">
        <v>5444</v>
      </c>
      <c r="G330" s="4" t="s">
        <v>1576</v>
      </c>
      <c r="H330">
        <f t="shared" si="10"/>
        <v>2</v>
      </c>
      <c r="I330" s="9">
        <f t="shared" si="11"/>
        <v>609.91247105187472</v>
      </c>
      <c r="J330" s="17">
        <v>173.97555715312726</v>
      </c>
      <c r="K330" s="17"/>
      <c r="L330" s="19">
        <v>435.93691389874743</v>
      </c>
      <c r="M330" s="19"/>
      <c r="N330" s="17"/>
      <c r="O330" s="17"/>
      <c r="P330" s="19"/>
      <c r="Q330" s="19"/>
      <c r="S330" s="4"/>
    </row>
    <row r="331" spans="1:19">
      <c r="A331" s="4" t="s">
        <v>1040</v>
      </c>
      <c r="B331" s="4" t="s">
        <v>2085</v>
      </c>
      <c r="C331" s="10" t="s">
        <v>4919</v>
      </c>
      <c r="D331" t="s">
        <v>5002</v>
      </c>
      <c r="E331" t="s">
        <v>6356</v>
      </c>
      <c r="F331" t="s">
        <v>5355</v>
      </c>
      <c r="G331" s="4" t="s">
        <v>1576</v>
      </c>
      <c r="H331">
        <f t="shared" si="10"/>
        <v>2</v>
      </c>
      <c r="I331" s="9">
        <f t="shared" si="11"/>
        <v>607.35392406920903</v>
      </c>
      <c r="J331" s="17"/>
      <c r="K331" s="17"/>
      <c r="L331" s="19"/>
      <c r="M331" s="19">
        <v>260.07506033696319</v>
      </c>
      <c r="N331" s="17"/>
      <c r="O331" s="17"/>
      <c r="P331" s="19"/>
      <c r="Q331" s="19">
        <v>347.27886373224584</v>
      </c>
      <c r="S331" s="4"/>
    </row>
    <row r="332" spans="1:19">
      <c r="A332" s="4" t="s">
        <v>1041</v>
      </c>
      <c r="B332" s="4" t="s">
        <v>2086</v>
      </c>
      <c r="C332" s="10" t="s">
        <v>4473</v>
      </c>
      <c r="D332" t="s">
        <v>5168</v>
      </c>
      <c r="E332" t="s">
        <v>5571</v>
      </c>
      <c r="F332" t="s">
        <v>5360</v>
      </c>
      <c r="G332" s="4" t="s">
        <v>1576</v>
      </c>
      <c r="H332">
        <f t="shared" si="10"/>
        <v>3</v>
      </c>
      <c r="I332" s="9">
        <f t="shared" si="11"/>
        <v>606.28797229306701</v>
      </c>
      <c r="J332" s="17"/>
      <c r="K332" s="17">
        <v>130.73776273099168</v>
      </c>
      <c r="L332" s="19"/>
      <c r="M332" s="19">
        <v>290.35999217077097</v>
      </c>
      <c r="N332" s="17"/>
      <c r="O332" s="17">
        <v>185.19021739130434</v>
      </c>
      <c r="P332" s="19"/>
      <c r="Q332" s="19"/>
      <c r="S332" s="4"/>
    </row>
    <row r="333" spans="1:19">
      <c r="A333" s="2" t="s">
        <v>1042</v>
      </c>
      <c r="B333" s="2" t="s">
        <v>1673</v>
      </c>
      <c r="C333" s="21" t="s">
        <v>4293</v>
      </c>
      <c r="D333" s="2" t="s">
        <v>4993</v>
      </c>
      <c r="E333" s="2" t="s">
        <v>4994</v>
      </c>
      <c r="F333" s="2" t="s">
        <v>5457</v>
      </c>
      <c r="G333" s="2" t="s">
        <v>5369</v>
      </c>
      <c r="H333" s="2">
        <f t="shared" si="10"/>
        <v>2</v>
      </c>
      <c r="I333" s="16">
        <f t="shared" si="11"/>
        <v>604.6864931846344</v>
      </c>
      <c r="J333" s="17">
        <v>176</v>
      </c>
      <c r="K333" s="17"/>
      <c r="L333" s="19"/>
      <c r="M333" s="19"/>
      <c r="N333" s="17"/>
      <c r="O333" s="17"/>
      <c r="P333" s="19">
        <v>428.6864931846344</v>
      </c>
      <c r="Q333" s="19"/>
      <c r="S333" s="4"/>
    </row>
    <row r="334" spans="1:19">
      <c r="A334" s="4" t="s">
        <v>1043</v>
      </c>
      <c r="B334" s="4" t="s">
        <v>2087</v>
      </c>
      <c r="C334" s="10" t="s">
        <v>4556</v>
      </c>
      <c r="D334" t="s">
        <v>5066</v>
      </c>
      <c r="E334" t="s">
        <v>6702</v>
      </c>
      <c r="F334" t="s">
        <v>5360</v>
      </c>
      <c r="G334" s="4" t="s">
        <v>1576</v>
      </c>
      <c r="H334">
        <f t="shared" si="10"/>
        <v>3</v>
      </c>
      <c r="I334" s="9">
        <f t="shared" si="11"/>
        <v>600.3386496420294</v>
      </c>
      <c r="J334" s="17"/>
      <c r="K334" s="17">
        <v>115.92245153220763</v>
      </c>
      <c r="L334" s="19"/>
      <c r="M334" s="19"/>
      <c r="N334" s="17"/>
      <c r="O334" s="17">
        <v>167.81363400725763</v>
      </c>
      <c r="P334" s="19"/>
      <c r="Q334" s="19">
        <v>316.60256410256409</v>
      </c>
      <c r="S334" s="4"/>
    </row>
    <row r="335" spans="1:19">
      <c r="A335" s="2" t="s">
        <v>1044</v>
      </c>
      <c r="B335" s="2" t="s">
        <v>1674</v>
      </c>
      <c r="C335" s="21" t="s">
        <v>4511</v>
      </c>
      <c r="D335" s="2" t="s">
        <v>6693</v>
      </c>
      <c r="E335" s="2" t="s">
        <v>6694</v>
      </c>
      <c r="F335" s="2" t="s">
        <v>5379</v>
      </c>
      <c r="G335" s="2" t="s">
        <v>5369</v>
      </c>
      <c r="H335" s="2">
        <f t="shared" si="10"/>
        <v>3</v>
      </c>
      <c r="I335" s="16">
        <f t="shared" si="11"/>
        <v>593.11210881649754</v>
      </c>
      <c r="J335" s="17"/>
      <c r="K335" s="17">
        <v>123.93688151912276</v>
      </c>
      <c r="L335" s="19"/>
      <c r="M335" s="19">
        <v>282.5167293876155</v>
      </c>
      <c r="N335" s="17"/>
      <c r="O335" s="17">
        <v>186.65849790975926</v>
      </c>
      <c r="P335" s="19"/>
      <c r="Q335" s="19"/>
      <c r="S335" s="4"/>
    </row>
    <row r="336" spans="1:19">
      <c r="A336" s="4" t="s">
        <v>1045</v>
      </c>
      <c r="B336" s="4" t="s">
        <v>2088</v>
      </c>
      <c r="C336" s="10" t="s">
        <v>3425</v>
      </c>
      <c r="D336" t="s">
        <v>4936</v>
      </c>
      <c r="E336" t="s">
        <v>6294</v>
      </c>
      <c r="F336" t="s">
        <v>5444</v>
      </c>
      <c r="G336" s="4" t="s">
        <v>1576</v>
      </c>
      <c r="H336">
        <f t="shared" si="10"/>
        <v>2</v>
      </c>
      <c r="I336" s="9">
        <f t="shared" si="11"/>
        <v>589.66550700169046</v>
      </c>
      <c r="J336" s="17"/>
      <c r="K336" s="17"/>
      <c r="L336" s="19"/>
      <c r="M336" s="19"/>
      <c r="N336" s="17">
        <v>263.14164081102535</v>
      </c>
      <c r="O336" s="17"/>
      <c r="P336" s="19"/>
      <c r="Q336" s="19">
        <v>326.5238661906651</v>
      </c>
      <c r="S336" s="4"/>
    </row>
    <row r="337" spans="1:19">
      <c r="A337" s="2" t="s">
        <v>1046</v>
      </c>
      <c r="B337" s="2" t="s">
        <v>1675</v>
      </c>
      <c r="C337" s="21" t="s">
        <v>4531</v>
      </c>
      <c r="D337" s="2" t="s">
        <v>5337</v>
      </c>
      <c r="E337" s="2" t="s">
        <v>6474</v>
      </c>
      <c r="F337" s="2" t="s">
        <v>5368</v>
      </c>
      <c r="G337" s="2" t="s">
        <v>5369</v>
      </c>
      <c r="H337" s="2">
        <f t="shared" si="10"/>
        <v>3</v>
      </c>
      <c r="I337" s="16">
        <f t="shared" si="11"/>
        <v>587.99143079010355</v>
      </c>
      <c r="J337" s="17"/>
      <c r="K337" s="17">
        <v>120.41054956476549</v>
      </c>
      <c r="L337" s="19"/>
      <c r="M337" s="19"/>
      <c r="N337" s="17"/>
      <c r="O337" s="17">
        <v>171.54875463698994</v>
      </c>
      <c r="P337" s="19"/>
      <c r="Q337" s="19">
        <v>296.03212658834809</v>
      </c>
      <c r="S337" s="4"/>
    </row>
    <row r="338" spans="1:19">
      <c r="A338" s="4" t="s">
        <v>1047</v>
      </c>
      <c r="B338" s="4" t="s">
        <v>2089</v>
      </c>
      <c r="C338" s="10" t="s">
        <v>4279</v>
      </c>
      <c r="D338" t="s">
        <v>4960</v>
      </c>
      <c r="E338" t="s">
        <v>6424</v>
      </c>
      <c r="F338" t="s">
        <v>5444</v>
      </c>
      <c r="G338" s="4" t="s">
        <v>1576</v>
      </c>
      <c r="H338">
        <f t="shared" si="10"/>
        <v>2</v>
      </c>
      <c r="I338" s="9">
        <f t="shared" si="11"/>
        <v>587.55466672787088</v>
      </c>
      <c r="J338" s="17">
        <v>178.33456153279292</v>
      </c>
      <c r="K338" s="17"/>
      <c r="L338" s="19">
        <v>409.22010519507791</v>
      </c>
      <c r="M338" s="19"/>
      <c r="N338" s="17"/>
      <c r="O338" s="17"/>
      <c r="P338" s="19"/>
      <c r="Q338" s="19"/>
      <c r="S338" s="4"/>
    </row>
    <row r="339" spans="1:19">
      <c r="A339" s="4" t="s">
        <v>1048</v>
      </c>
      <c r="B339" s="4" t="s">
        <v>2090</v>
      </c>
      <c r="C339" s="10" t="s">
        <v>4291</v>
      </c>
      <c r="D339" t="s">
        <v>4975</v>
      </c>
      <c r="E339" t="s">
        <v>6377</v>
      </c>
      <c r="F339" t="s">
        <v>5444</v>
      </c>
      <c r="G339" s="4" t="s">
        <v>1576</v>
      </c>
      <c r="H339">
        <f t="shared" si="10"/>
        <v>2</v>
      </c>
      <c r="I339" s="9">
        <f t="shared" si="11"/>
        <v>584.6707889699436</v>
      </c>
      <c r="J339" s="17">
        <v>176.03657902940873</v>
      </c>
      <c r="K339" s="17"/>
      <c r="L339" s="19">
        <v>408.63420994053484</v>
      </c>
      <c r="M339" s="19"/>
      <c r="N339" s="17"/>
      <c r="O339" s="17"/>
      <c r="P339" s="19"/>
      <c r="Q339" s="19"/>
      <c r="S339" s="4"/>
    </row>
    <row r="340" spans="1:19">
      <c r="A340" s="4" t="s">
        <v>1049</v>
      </c>
      <c r="B340" s="4" t="s">
        <v>2091</v>
      </c>
      <c r="C340" s="10" t="s">
        <v>4416</v>
      </c>
      <c r="D340" t="s">
        <v>5012</v>
      </c>
      <c r="E340" t="s">
        <v>6448</v>
      </c>
      <c r="F340" t="s">
        <v>5358</v>
      </c>
      <c r="G340" s="4" t="s">
        <v>1576</v>
      </c>
      <c r="H340">
        <f t="shared" si="10"/>
        <v>3</v>
      </c>
      <c r="I340" s="9">
        <f t="shared" si="11"/>
        <v>583.92304028206968</v>
      </c>
      <c r="J340" s="17"/>
      <c r="K340" s="17">
        <v>145.99873976055451</v>
      </c>
      <c r="L340" s="19"/>
      <c r="M340" s="19">
        <v>266.10237907777844</v>
      </c>
      <c r="N340" s="17"/>
      <c r="O340" s="17">
        <v>171.82192144373673</v>
      </c>
      <c r="P340" s="19"/>
      <c r="Q340" s="19"/>
      <c r="S340" s="4"/>
    </row>
    <row r="341" spans="1:19">
      <c r="A341" s="2" t="s">
        <v>1050</v>
      </c>
      <c r="B341" s="2" t="s">
        <v>1676</v>
      </c>
      <c r="C341" s="21" t="s">
        <v>4489</v>
      </c>
      <c r="D341" s="2" t="s">
        <v>4954</v>
      </c>
      <c r="E341" s="2" t="s">
        <v>6517</v>
      </c>
      <c r="F341" s="2" t="s">
        <v>5368</v>
      </c>
      <c r="G341" s="2" t="s">
        <v>5369</v>
      </c>
      <c r="H341" s="2">
        <f t="shared" si="10"/>
        <v>3</v>
      </c>
      <c r="I341" s="16">
        <f t="shared" si="11"/>
        <v>581.03538377301152</v>
      </c>
      <c r="J341" s="17"/>
      <c r="K341" s="17">
        <v>128.13493709387529</v>
      </c>
      <c r="L341" s="19"/>
      <c r="M341" s="19">
        <v>279.42107904783927</v>
      </c>
      <c r="N341" s="17"/>
      <c r="O341" s="17">
        <v>173.4793676312969</v>
      </c>
      <c r="P341" s="19"/>
      <c r="Q341" s="19"/>
      <c r="S341" s="4"/>
    </row>
    <row r="342" spans="1:19">
      <c r="A342" s="4" t="s">
        <v>1051</v>
      </c>
      <c r="B342" s="4" t="s">
        <v>2092</v>
      </c>
      <c r="C342" s="10" t="s">
        <v>4564</v>
      </c>
      <c r="D342" t="s">
        <v>5218</v>
      </c>
      <c r="E342" t="s">
        <v>5255</v>
      </c>
      <c r="F342" t="s">
        <v>5360</v>
      </c>
      <c r="G342" s="4" t="s">
        <v>1576</v>
      </c>
      <c r="H342">
        <f t="shared" si="10"/>
        <v>3</v>
      </c>
      <c r="I342" s="9">
        <f t="shared" si="11"/>
        <v>580.04374810879517</v>
      </c>
      <c r="J342" s="17"/>
      <c r="K342" s="17">
        <v>114.12387636990518</v>
      </c>
      <c r="L342" s="19"/>
      <c r="M342" s="19"/>
      <c r="N342" s="17"/>
      <c r="O342" s="17">
        <v>163.98809523809524</v>
      </c>
      <c r="P342" s="19"/>
      <c r="Q342" s="19">
        <v>301.93177650079474</v>
      </c>
      <c r="S342" s="4"/>
    </row>
    <row r="343" spans="1:19">
      <c r="A343" s="4" t="s">
        <v>1052</v>
      </c>
      <c r="B343" s="4" t="s">
        <v>2093</v>
      </c>
      <c r="C343" s="10" t="s">
        <v>107</v>
      </c>
      <c r="D343" t="s">
        <v>4983</v>
      </c>
      <c r="E343" t="s">
        <v>6550</v>
      </c>
      <c r="F343" t="s">
        <v>5355</v>
      </c>
      <c r="G343" s="4" t="s">
        <v>1576</v>
      </c>
      <c r="H343">
        <f t="shared" si="10"/>
        <v>2</v>
      </c>
      <c r="I343" s="9">
        <f t="shared" si="11"/>
        <v>575.81677615770468</v>
      </c>
      <c r="J343" s="17"/>
      <c r="K343" s="17"/>
      <c r="L343" s="19"/>
      <c r="M343" s="19"/>
      <c r="N343" s="17"/>
      <c r="O343" s="17">
        <v>199.02397786658469</v>
      </c>
      <c r="P343" s="19"/>
      <c r="Q343" s="19">
        <v>376.79279829111994</v>
      </c>
      <c r="S343" s="4"/>
    </row>
    <row r="344" spans="1:19">
      <c r="A344" s="4" t="s">
        <v>1053</v>
      </c>
      <c r="B344" s="4" t="s">
        <v>2094</v>
      </c>
      <c r="C344" s="10" t="s">
        <v>342</v>
      </c>
      <c r="D344" t="s">
        <v>5175</v>
      </c>
      <c r="E344" t="s">
        <v>3526</v>
      </c>
      <c r="F344" t="s">
        <v>5444</v>
      </c>
      <c r="G344" s="4" t="s">
        <v>1576</v>
      </c>
      <c r="H344">
        <f t="shared" si="10"/>
        <v>1</v>
      </c>
      <c r="I344" s="9">
        <f t="shared" si="11"/>
        <v>574.72081218274116</v>
      </c>
      <c r="J344" s="17"/>
      <c r="K344" s="17"/>
      <c r="L344" s="19"/>
      <c r="M344" s="19"/>
      <c r="N344" s="17"/>
      <c r="O344" s="17"/>
      <c r="P344" s="19">
        <v>574.72081218274116</v>
      </c>
      <c r="Q344" s="19"/>
      <c r="S344" s="4"/>
    </row>
    <row r="345" spans="1:19">
      <c r="A345" s="4" t="s">
        <v>1054</v>
      </c>
      <c r="B345" s="4" t="s">
        <v>2095</v>
      </c>
      <c r="C345" s="10" t="s">
        <v>4283</v>
      </c>
      <c r="D345" t="s">
        <v>5061</v>
      </c>
      <c r="E345" t="s">
        <v>5233</v>
      </c>
      <c r="F345" t="s">
        <v>5444</v>
      </c>
      <c r="G345" s="4" t="s">
        <v>1576</v>
      </c>
      <c r="H345">
        <f t="shared" si="10"/>
        <v>2</v>
      </c>
      <c r="I345" s="9">
        <f t="shared" si="11"/>
        <v>573.35406977162597</v>
      </c>
      <c r="J345" s="17">
        <v>177.67988252569751</v>
      </c>
      <c r="K345" s="17"/>
      <c r="L345" s="19">
        <v>395.67418724592841</v>
      </c>
      <c r="M345" s="19"/>
      <c r="N345" s="17"/>
      <c r="O345" s="17"/>
      <c r="P345" s="19"/>
      <c r="Q345" s="19"/>
      <c r="S345" s="4"/>
    </row>
    <row r="346" spans="1:19">
      <c r="A346" s="4" t="s">
        <v>1055</v>
      </c>
      <c r="B346" s="4" t="s">
        <v>2096</v>
      </c>
      <c r="C346" s="10" t="s">
        <v>4326</v>
      </c>
      <c r="D346" t="s">
        <v>5599</v>
      </c>
      <c r="E346" t="s">
        <v>6178</v>
      </c>
      <c r="F346" t="s">
        <v>5444</v>
      </c>
      <c r="G346" s="4" t="s">
        <v>1576</v>
      </c>
      <c r="H346">
        <f t="shared" si="10"/>
        <v>2</v>
      </c>
      <c r="I346" s="9">
        <f t="shared" si="11"/>
        <v>570.23562839636065</v>
      </c>
      <c r="J346" s="17">
        <v>163.90904692791486</v>
      </c>
      <c r="K346" s="17"/>
      <c r="L346" s="19">
        <v>406.32658146844585</v>
      </c>
      <c r="M346" s="19"/>
      <c r="N346" s="17"/>
      <c r="O346" s="17"/>
      <c r="P346" s="19"/>
      <c r="Q346" s="19"/>
      <c r="S346" s="4"/>
    </row>
    <row r="347" spans="1:19">
      <c r="A347" s="4" t="s">
        <v>1056</v>
      </c>
      <c r="B347" s="4" t="s">
        <v>2097</v>
      </c>
      <c r="C347" s="10" t="s">
        <v>4884</v>
      </c>
      <c r="D347" t="s">
        <v>5058</v>
      </c>
      <c r="E347" t="s">
        <v>6268</v>
      </c>
      <c r="F347" t="s">
        <v>5355</v>
      </c>
      <c r="G347" s="4" t="s">
        <v>1576</v>
      </c>
      <c r="H347">
        <f t="shared" si="10"/>
        <v>2</v>
      </c>
      <c r="I347" s="9">
        <f t="shared" si="11"/>
        <v>570.2233807279755</v>
      </c>
      <c r="J347" s="17"/>
      <c r="K347" s="17"/>
      <c r="L347" s="19"/>
      <c r="M347" s="19">
        <v>289.90977580868264</v>
      </c>
      <c r="N347" s="17">
        <v>280.31360491929286</v>
      </c>
      <c r="O347" s="17"/>
      <c r="P347" s="19"/>
      <c r="Q347" s="19"/>
      <c r="S347" s="4"/>
    </row>
    <row r="348" spans="1:19">
      <c r="A348" s="2" t="s">
        <v>1057</v>
      </c>
      <c r="B348" s="2" t="s">
        <v>1677</v>
      </c>
      <c r="C348" s="21" t="s">
        <v>4341</v>
      </c>
      <c r="D348" s="2" t="s">
        <v>5318</v>
      </c>
      <c r="E348" s="2" t="s">
        <v>6520</v>
      </c>
      <c r="F348" s="2" t="s">
        <v>5457</v>
      </c>
      <c r="G348" s="2" t="s">
        <v>5369</v>
      </c>
      <c r="H348" s="2">
        <f t="shared" si="10"/>
        <v>2</v>
      </c>
      <c r="I348" s="16">
        <f t="shared" si="11"/>
        <v>565.05861690657673</v>
      </c>
      <c r="J348" s="17">
        <v>157.84569511740588</v>
      </c>
      <c r="K348" s="17"/>
      <c r="L348" s="19"/>
      <c r="M348" s="19"/>
      <c r="N348" s="17"/>
      <c r="O348" s="17"/>
      <c r="P348" s="19">
        <v>407.21292178917082</v>
      </c>
      <c r="Q348" s="19"/>
      <c r="S348" s="4"/>
    </row>
    <row r="349" spans="1:19">
      <c r="A349" s="4" t="s">
        <v>1058</v>
      </c>
      <c r="B349" s="4" t="s">
        <v>2098</v>
      </c>
      <c r="C349" s="10" t="s">
        <v>4321</v>
      </c>
      <c r="D349" t="s">
        <v>4939</v>
      </c>
      <c r="E349" t="s">
        <v>6964</v>
      </c>
      <c r="F349" t="s">
        <v>5451</v>
      </c>
      <c r="G349" s="4" t="s">
        <v>1576</v>
      </c>
      <c r="H349">
        <f t="shared" si="10"/>
        <v>2</v>
      </c>
      <c r="I349" s="9">
        <f t="shared" si="11"/>
        <v>560.31443456235013</v>
      </c>
      <c r="J349" s="17">
        <v>166.01332810662487</v>
      </c>
      <c r="K349" s="17"/>
      <c r="L349" s="19">
        <v>394.30110645572529</v>
      </c>
      <c r="M349" s="19"/>
      <c r="N349" s="17"/>
      <c r="O349" s="17"/>
      <c r="P349" s="19"/>
      <c r="Q349" s="19"/>
      <c r="S349" s="4"/>
    </row>
    <row r="350" spans="1:19">
      <c r="A350" s="4" t="s">
        <v>1059</v>
      </c>
      <c r="B350" s="4" t="s">
        <v>2099</v>
      </c>
      <c r="C350" s="10" t="s">
        <v>346</v>
      </c>
      <c r="D350" t="s">
        <v>6409</v>
      </c>
      <c r="E350" t="s">
        <v>6410</v>
      </c>
      <c r="F350" t="s">
        <v>5444</v>
      </c>
      <c r="G350" s="4" t="s">
        <v>1576</v>
      </c>
      <c r="H350">
        <f t="shared" si="10"/>
        <v>1</v>
      </c>
      <c r="I350" s="9">
        <f t="shared" si="11"/>
        <v>559.99100719424462</v>
      </c>
      <c r="J350" s="17"/>
      <c r="K350" s="17"/>
      <c r="L350" s="19"/>
      <c r="M350" s="19"/>
      <c r="N350" s="17"/>
      <c r="O350" s="17"/>
      <c r="P350" s="19">
        <v>559.99100719424462</v>
      </c>
      <c r="Q350" s="19"/>
      <c r="S350" s="4"/>
    </row>
    <row r="351" spans="1:19">
      <c r="A351" s="4" t="s">
        <v>1060</v>
      </c>
      <c r="B351" s="4" t="s">
        <v>2100</v>
      </c>
      <c r="C351" s="10" t="s">
        <v>4847</v>
      </c>
      <c r="D351" t="s">
        <v>5218</v>
      </c>
      <c r="E351" t="s">
        <v>5513</v>
      </c>
      <c r="F351" t="s">
        <v>5355</v>
      </c>
      <c r="G351" s="4" t="s">
        <v>1576</v>
      </c>
      <c r="H351">
        <f t="shared" si="10"/>
        <v>2</v>
      </c>
      <c r="I351" s="9">
        <f t="shared" si="11"/>
        <v>554.999973422415</v>
      </c>
      <c r="J351" s="17"/>
      <c r="K351" s="17"/>
      <c r="L351" s="19"/>
      <c r="M351" s="19">
        <v>338.83135906515292</v>
      </c>
      <c r="N351" s="17"/>
      <c r="O351" s="17">
        <v>216.1686143572621</v>
      </c>
      <c r="P351" s="19"/>
      <c r="Q351" s="19"/>
      <c r="S351" s="4"/>
    </row>
    <row r="352" spans="1:19">
      <c r="A352" s="4" t="s">
        <v>1061</v>
      </c>
      <c r="B352" s="4" t="s">
        <v>2101</v>
      </c>
      <c r="C352" s="10" t="s">
        <v>4851</v>
      </c>
      <c r="D352" t="s">
        <v>4975</v>
      </c>
      <c r="E352" t="s">
        <v>5536</v>
      </c>
      <c r="F352" t="s">
        <v>5355</v>
      </c>
      <c r="G352" s="4" t="s">
        <v>1576</v>
      </c>
      <c r="H352">
        <f t="shared" si="10"/>
        <v>2</v>
      </c>
      <c r="I352" s="9">
        <f t="shared" si="11"/>
        <v>554.52796967776442</v>
      </c>
      <c r="J352" s="17"/>
      <c r="K352" s="17"/>
      <c r="L352" s="19"/>
      <c r="M352" s="19">
        <v>336.06162920197568</v>
      </c>
      <c r="N352" s="17"/>
      <c r="O352" s="17">
        <v>218.46634047578877</v>
      </c>
      <c r="P352" s="19"/>
      <c r="Q352" s="19"/>
      <c r="S352" s="4"/>
    </row>
    <row r="353" spans="1:19">
      <c r="A353" s="4" t="s">
        <v>1062</v>
      </c>
      <c r="B353" s="4" t="s">
        <v>2102</v>
      </c>
      <c r="C353" s="10" t="s">
        <v>4193</v>
      </c>
      <c r="D353" t="s">
        <v>4963</v>
      </c>
      <c r="E353" t="s">
        <v>5176</v>
      </c>
      <c r="F353" t="s">
        <v>5451</v>
      </c>
      <c r="G353" s="4" t="s">
        <v>1576</v>
      </c>
      <c r="H353">
        <f t="shared" si="10"/>
        <v>2</v>
      </c>
      <c r="I353" s="9">
        <f t="shared" si="11"/>
        <v>551.8529989253135</v>
      </c>
      <c r="J353" s="17">
        <v>215.54905204224454</v>
      </c>
      <c r="K353" s="17"/>
      <c r="L353" s="19"/>
      <c r="M353" s="19"/>
      <c r="N353" s="17">
        <v>336.30394688306899</v>
      </c>
      <c r="O353" s="17"/>
      <c r="P353" s="19"/>
      <c r="Q353" s="19"/>
      <c r="S353" s="4"/>
    </row>
    <row r="354" spans="1:19">
      <c r="A354" s="4" t="s">
        <v>1063</v>
      </c>
      <c r="B354" s="4" t="s">
        <v>2103</v>
      </c>
      <c r="C354" s="10" t="s">
        <v>119</v>
      </c>
      <c r="D354" t="s">
        <v>5182</v>
      </c>
      <c r="E354" t="s">
        <v>3745</v>
      </c>
      <c r="F354" t="s">
        <v>5355</v>
      </c>
      <c r="G354" s="4" t="s">
        <v>1576</v>
      </c>
      <c r="H354">
        <f t="shared" si="10"/>
        <v>2</v>
      </c>
      <c r="I354" s="9">
        <f t="shared" si="11"/>
        <v>549.82659580300742</v>
      </c>
      <c r="J354" s="17"/>
      <c r="K354" s="17"/>
      <c r="L354" s="19"/>
      <c r="M354" s="19"/>
      <c r="N354" s="17"/>
      <c r="O354" s="17">
        <v>193.11707680835198</v>
      </c>
      <c r="P354" s="19"/>
      <c r="Q354" s="19">
        <v>356.70951899465547</v>
      </c>
      <c r="S354" s="4"/>
    </row>
    <row r="355" spans="1:19">
      <c r="A355" s="4" t="s">
        <v>1064</v>
      </c>
      <c r="B355" s="4" t="s">
        <v>2104</v>
      </c>
      <c r="C355" s="10" t="s">
        <v>4856</v>
      </c>
      <c r="D355" t="s">
        <v>4956</v>
      </c>
      <c r="E355" t="s">
        <v>6228</v>
      </c>
      <c r="F355" t="s">
        <v>5355</v>
      </c>
      <c r="G355" s="4" t="s">
        <v>1576</v>
      </c>
      <c r="H355">
        <f t="shared" si="10"/>
        <v>2</v>
      </c>
      <c r="I355" s="9">
        <f t="shared" si="11"/>
        <v>549.57810970281457</v>
      </c>
      <c r="J355" s="17"/>
      <c r="K355" s="17"/>
      <c r="L355" s="19"/>
      <c r="M355" s="19">
        <v>328.23622936093426</v>
      </c>
      <c r="N355" s="17"/>
      <c r="O355" s="17">
        <v>221.34188034188034</v>
      </c>
      <c r="P355" s="19"/>
      <c r="Q355" s="19"/>
      <c r="S355" s="4"/>
    </row>
    <row r="356" spans="1:19">
      <c r="A356" s="4" t="s">
        <v>1065</v>
      </c>
      <c r="B356" s="4" t="s">
        <v>2105</v>
      </c>
      <c r="C356" s="10" t="s">
        <v>4201</v>
      </c>
      <c r="D356" t="s">
        <v>5162</v>
      </c>
      <c r="E356" t="s">
        <v>5142</v>
      </c>
      <c r="F356" t="s">
        <v>5444</v>
      </c>
      <c r="G356" s="4" t="s">
        <v>1576</v>
      </c>
      <c r="H356">
        <f t="shared" si="10"/>
        <v>2</v>
      </c>
      <c r="I356" s="9">
        <f t="shared" si="11"/>
        <v>543.68359218861065</v>
      </c>
      <c r="J356" s="17">
        <v>208.64638502278606</v>
      </c>
      <c r="K356" s="17"/>
      <c r="L356" s="19"/>
      <c r="M356" s="19"/>
      <c r="N356" s="17">
        <v>335.03720716582455</v>
      </c>
      <c r="O356" s="17"/>
      <c r="P356" s="19"/>
      <c r="Q356" s="19"/>
      <c r="S356" s="4"/>
    </row>
    <row r="357" spans="1:19">
      <c r="A357" s="4" t="s">
        <v>1066</v>
      </c>
      <c r="B357" s="4" t="s">
        <v>2106</v>
      </c>
      <c r="C357" s="10" t="s">
        <v>4259</v>
      </c>
      <c r="D357" t="s">
        <v>5002</v>
      </c>
      <c r="E357" t="s">
        <v>6961</v>
      </c>
      <c r="F357" t="s">
        <v>5451</v>
      </c>
      <c r="G357" s="4" t="s">
        <v>1576</v>
      </c>
      <c r="H357">
        <f t="shared" si="10"/>
        <v>2</v>
      </c>
      <c r="I357" s="9">
        <f t="shared" si="11"/>
        <v>542.35322149694264</v>
      </c>
      <c r="J357" s="17">
        <v>186.01076095311299</v>
      </c>
      <c r="K357" s="17"/>
      <c r="L357" s="19">
        <v>356.34246054382965</v>
      </c>
      <c r="M357" s="19"/>
      <c r="N357" s="17"/>
      <c r="O357" s="17"/>
      <c r="P357" s="19"/>
      <c r="Q357" s="19"/>
      <c r="S357" s="4"/>
    </row>
    <row r="358" spans="1:19">
      <c r="A358" s="2" t="s">
        <v>1067</v>
      </c>
      <c r="B358" s="2" t="s">
        <v>1678</v>
      </c>
      <c r="C358" s="21" t="s">
        <v>4827</v>
      </c>
      <c r="D358" s="2" t="s">
        <v>5039</v>
      </c>
      <c r="E358" s="2" t="s">
        <v>6316</v>
      </c>
      <c r="F358" s="2" t="s">
        <v>5457</v>
      </c>
      <c r="G358" s="2" t="s">
        <v>5369</v>
      </c>
      <c r="H358" s="2">
        <f t="shared" si="10"/>
        <v>2</v>
      </c>
      <c r="I358" s="16">
        <f t="shared" si="11"/>
        <v>540.38393930169502</v>
      </c>
      <c r="J358" s="17"/>
      <c r="K358" s="17"/>
      <c r="L358" s="19">
        <v>312.311393960857</v>
      </c>
      <c r="M358" s="19"/>
      <c r="N358" s="17">
        <v>228.07254534083802</v>
      </c>
      <c r="O358" s="17"/>
      <c r="P358" s="19"/>
      <c r="Q358" s="19"/>
      <c r="S358" s="4"/>
    </row>
    <row r="359" spans="1:19">
      <c r="A359" s="2" t="s">
        <v>1068</v>
      </c>
      <c r="B359" s="2" t="s">
        <v>1679</v>
      </c>
      <c r="C359" s="21" t="s">
        <v>4831</v>
      </c>
      <c r="D359" s="2" t="s">
        <v>4952</v>
      </c>
      <c r="E359" s="2" t="s">
        <v>5342</v>
      </c>
      <c r="F359" s="2" t="s">
        <v>5457</v>
      </c>
      <c r="G359" s="2" t="s">
        <v>5369</v>
      </c>
      <c r="H359" s="2">
        <f t="shared" si="10"/>
        <v>2</v>
      </c>
      <c r="I359" s="16">
        <f t="shared" si="11"/>
        <v>540.05373949141517</v>
      </c>
      <c r="J359" s="17"/>
      <c r="K359" s="17"/>
      <c r="L359" s="19">
        <v>308.35869501873418</v>
      </c>
      <c r="M359" s="19"/>
      <c r="N359" s="17">
        <v>231.69504447268105</v>
      </c>
      <c r="O359" s="17"/>
      <c r="P359" s="19"/>
      <c r="Q359" s="19"/>
      <c r="S359" s="4"/>
    </row>
    <row r="360" spans="1:19">
      <c r="A360" s="4" t="s">
        <v>1069</v>
      </c>
      <c r="B360" s="4" t="s">
        <v>2107</v>
      </c>
      <c r="C360" s="10" t="s">
        <v>4401</v>
      </c>
      <c r="D360" s="34" t="s">
        <v>6173</v>
      </c>
      <c r="E360" t="s">
        <v>6561</v>
      </c>
      <c r="F360" t="s">
        <v>5355</v>
      </c>
      <c r="G360" s="4" t="s">
        <v>1576</v>
      </c>
      <c r="H360">
        <f t="shared" si="10"/>
        <v>2</v>
      </c>
      <c r="I360" s="9">
        <f t="shared" si="11"/>
        <v>539.74730090038202</v>
      </c>
      <c r="J360" s="17"/>
      <c r="K360" s="17">
        <v>154.54393863598466</v>
      </c>
      <c r="L360" s="19"/>
      <c r="M360" s="19">
        <v>385.20336226439736</v>
      </c>
      <c r="N360" s="17"/>
      <c r="O360" s="17"/>
      <c r="P360" s="19"/>
      <c r="Q360" s="19"/>
      <c r="S360" s="4"/>
    </row>
    <row r="361" spans="1:19">
      <c r="A361" s="2" t="s">
        <v>1070</v>
      </c>
      <c r="B361" s="2" t="s">
        <v>1680</v>
      </c>
      <c r="C361" s="21" t="s">
        <v>4854</v>
      </c>
      <c r="D361" s="2" t="s">
        <v>5153</v>
      </c>
      <c r="E361" s="2" t="s">
        <v>5555</v>
      </c>
      <c r="F361" s="2" t="s">
        <v>5368</v>
      </c>
      <c r="G361" s="2" t="s">
        <v>5369</v>
      </c>
      <c r="H361" s="2">
        <f t="shared" si="10"/>
        <v>2</v>
      </c>
      <c r="I361" s="16">
        <f t="shared" si="11"/>
        <v>539.6196545483989</v>
      </c>
      <c r="J361" s="17"/>
      <c r="K361" s="17"/>
      <c r="L361" s="19"/>
      <c r="M361" s="19">
        <v>332.54305131794956</v>
      </c>
      <c r="N361" s="17"/>
      <c r="O361" s="17">
        <v>207.07660323044936</v>
      </c>
      <c r="P361" s="19"/>
      <c r="Q361" s="19"/>
      <c r="S361" s="4"/>
    </row>
    <row r="362" spans="1:19">
      <c r="A362" s="2" t="s">
        <v>1071</v>
      </c>
      <c r="B362" s="2" t="s">
        <v>1681</v>
      </c>
      <c r="C362" s="21" t="s">
        <v>4634</v>
      </c>
      <c r="D362" s="2" t="s">
        <v>5042</v>
      </c>
      <c r="E362" s="2" t="s">
        <v>6581</v>
      </c>
      <c r="F362" s="2" t="s">
        <v>5379</v>
      </c>
      <c r="G362" s="2" t="s">
        <v>5369</v>
      </c>
      <c r="H362" s="2">
        <f t="shared" si="10"/>
        <v>4</v>
      </c>
      <c r="I362" s="16">
        <f t="shared" si="11"/>
        <v>539.11929326323775</v>
      </c>
      <c r="J362" s="17"/>
      <c r="K362" s="17">
        <v>80.472345228792221</v>
      </c>
      <c r="L362" s="19"/>
      <c r="M362" s="19">
        <v>169.05717492996865</v>
      </c>
      <c r="N362" s="17"/>
      <c r="O362" s="17">
        <v>106.06569462647445</v>
      </c>
      <c r="P362" s="19"/>
      <c r="Q362" s="19">
        <v>183.52407847800237</v>
      </c>
      <c r="S362" s="4"/>
    </row>
    <row r="363" spans="1:19">
      <c r="A363" s="4" t="s">
        <v>1072</v>
      </c>
      <c r="B363" s="4" t="s">
        <v>2108</v>
      </c>
      <c r="C363" s="10" t="s">
        <v>4855</v>
      </c>
      <c r="D363" t="s">
        <v>5053</v>
      </c>
      <c r="E363" t="s">
        <v>7206</v>
      </c>
      <c r="F363" t="s">
        <v>5355</v>
      </c>
      <c r="G363" s="4" t="s">
        <v>1576</v>
      </c>
      <c r="H363">
        <f t="shared" si="10"/>
        <v>2</v>
      </c>
      <c r="I363" s="9">
        <f t="shared" si="11"/>
        <v>539.00701732127436</v>
      </c>
      <c r="J363" s="17"/>
      <c r="K363" s="17"/>
      <c r="L363" s="19"/>
      <c r="M363" s="19">
        <v>331.93041409082502</v>
      </c>
      <c r="N363" s="17"/>
      <c r="O363" s="17">
        <v>207.07660323044936</v>
      </c>
      <c r="P363" s="19"/>
      <c r="Q363" s="19"/>
      <c r="S363" s="4"/>
    </row>
    <row r="364" spans="1:19">
      <c r="A364" s="2" t="s">
        <v>1073</v>
      </c>
      <c r="B364" s="2" t="s">
        <v>1682</v>
      </c>
      <c r="C364" s="21" t="s">
        <v>4623</v>
      </c>
      <c r="D364" s="2" t="s">
        <v>5076</v>
      </c>
      <c r="E364" s="2" t="s">
        <v>5022</v>
      </c>
      <c r="F364" s="2" t="s">
        <v>5422</v>
      </c>
      <c r="G364" s="2" t="s">
        <v>5369</v>
      </c>
      <c r="H364" s="2">
        <f t="shared" si="10"/>
        <v>3</v>
      </c>
      <c r="I364" s="16">
        <f t="shared" si="11"/>
        <v>538.75422653766782</v>
      </c>
      <c r="J364" s="17"/>
      <c r="K364" s="17">
        <v>92.246441723897675</v>
      </c>
      <c r="L364" s="19"/>
      <c r="M364" s="19">
        <v>202.29299050997261</v>
      </c>
      <c r="N364" s="17"/>
      <c r="O364" s="17"/>
      <c r="P364" s="19"/>
      <c r="Q364" s="19">
        <v>244.21479430379748</v>
      </c>
      <c r="S364" s="4"/>
    </row>
    <row r="365" spans="1:19">
      <c r="A365" s="4" t="s">
        <v>1074</v>
      </c>
      <c r="B365" s="4" t="s">
        <v>2109</v>
      </c>
      <c r="C365" s="10" t="s">
        <v>140</v>
      </c>
      <c r="D365" t="s">
        <v>5058</v>
      </c>
      <c r="E365" t="s">
        <v>3755</v>
      </c>
      <c r="F365" t="s">
        <v>5355</v>
      </c>
      <c r="G365" s="4" t="s">
        <v>1576</v>
      </c>
      <c r="H365">
        <f t="shared" si="10"/>
        <v>2</v>
      </c>
      <c r="I365" s="9">
        <f t="shared" si="11"/>
        <v>537.82566499982659</v>
      </c>
      <c r="J365" s="17"/>
      <c r="K365" s="17"/>
      <c r="L365" s="19"/>
      <c r="M365" s="19"/>
      <c r="N365" s="17"/>
      <c r="O365" s="17">
        <v>186.09514228226504</v>
      </c>
      <c r="P365" s="19"/>
      <c r="Q365" s="19">
        <v>351.7305227175616</v>
      </c>
      <c r="S365" s="4"/>
    </row>
    <row r="366" spans="1:19">
      <c r="A366" s="2" t="s">
        <v>1075</v>
      </c>
      <c r="B366" s="2" t="s">
        <v>1683</v>
      </c>
      <c r="C366" s="21" t="s">
        <v>4573</v>
      </c>
      <c r="D366" s="2" t="s">
        <v>5037</v>
      </c>
      <c r="E366" s="2" t="s">
        <v>3777</v>
      </c>
      <c r="F366" s="2" t="s">
        <v>5368</v>
      </c>
      <c r="G366" s="2" t="s">
        <v>5369</v>
      </c>
      <c r="H366" s="2">
        <f t="shared" si="10"/>
        <v>3</v>
      </c>
      <c r="I366" s="16">
        <f t="shared" si="11"/>
        <v>537.1328766995822</v>
      </c>
      <c r="J366" s="17"/>
      <c r="K366" s="17">
        <v>112.54401942926533</v>
      </c>
      <c r="L366" s="19"/>
      <c r="M366" s="19">
        <v>260.70453882961317</v>
      </c>
      <c r="N366" s="17"/>
      <c r="O366" s="17">
        <v>163.88431844070371</v>
      </c>
      <c r="P366" s="19"/>
      <c r="Q366" s="19"/>
      <c r="S366" s="4"/>
    </row>
    <row r="367" spans="1:19">
      <c r="A367" s="4" t="s">
        <v>1076</v>
      </c>
      <c r="B367" s="4" t="s">
        <v>2110</v>
      </c>
      <c r="C367" s="10" t="s">
        <v>4316</v>
      </c>
      <c r="D367" t="s">
        <v>5278</v>
      </c>
      <c r="E367" t="s">
        <v>5279</v>
      </c>
      <c r="F367" t="s">
        <v>5442</v>
      </c>
      <c r="G367" s="4" t="s">
        <v>1576</v>
      </c>
      <c r="H367">
        <f t="shared" si="10"/>
        <v>2</v>
      </c>
      <c r="I367" s="9">
        <f t="shared" si="11"/>
        <v>536.88736248145085</v>
      </c>
      <c r="J367" s="17">
        <v>167.80584447746409</v>
      </c>
      <c r="K367" s="17"/>
      <c r="L367" s="19">
        <v>369.08151800398679</v>
      </c>
      <c r="M367" s="19"/>
      <c r="N367" s="17"/>
      <c r="O367" s="17"/>
      <c r="P367" s="19"/>
      <c r="Q367" s="19"/>
      <c r="S367" s="4"/>
    </row>
    <row r="368" spans="1:19">
      <c r="A368" s="4" t="s">
        <v>1077</v>
      </c>
      <c r="B368" s="4" t="s">
        <v>2111</v>
      </c>
      <c r="C368" s="10" t="s">
        <v>356</v>
      </c>
      <c r="D368" t="s">
        <v>4936</v>
      </c>
      <c r="E368" t="s">
        <v>6361</v>
      </c>
      <c r="F368" t="s">
        <v>5444</v>
      </c>
      <c r="G368" s="4" t="s">
        <v>1576</v>
      </c>
      <c r="H368">
        <f t="shared" si="10"/>
        <v>1</v>
      </c>
      <c r="I368" s="9">
        <f t="shared" si="11"/>
        <v>535.20412548345507</v>
      </c>
      <c r="J368" s="17"/>
      <c r="K368" s="17"/>
      <c r="L368" s="19"/>
      <c r="M368" s="19"/>
      <c r="N368" s="17"/>
      <c r="O368" s="17"/>
      <c r="P368" s="19">
        <v>535.20412548345507</v>
      </c>
      <c r="Q368" s="19"/>
      <c r="S368" s="4"/>
    </row>
    <row r="369" spans="1:19">
      <c r="A369" s="4" t="s">
        <v>1078</v>
      </c>
      <c r="B369" s="4" t="s">
        <v>2112</v>
      </c>
      <c r="C369" s="10" t="s">
        <v>137</v>
      </c>
      <c r="D369" t="s">
        <v>4990</v>
      </c>
      <c r="E369" t="s">
        <v>3753</v>
      </c>
      <c r="F369" t="s">
        <v>5355</v>
      </c>
      <c r="G369" s="4" t="s">
        <v>1576</v>
      </c>
      <c r="H369">
        <f t="shared" si="10"/>
        <v>2</v>
      </c>
      <c r="I369" s="9">
        <f t="shared" si="11"/>
        <v>535.16420221244675</v>
      </c>
      <c r="J369" s="17"/>
      <c r="K369" s="17"/>
      <c r="L369" s="19"/>
      <c r="M369" s="19"/>
      <c r="N369" s="17"/>
      <c r="O369" s="17">
        <v>186.95495235345078</v>
      </c>
      <c r="P369" s="19"/>
      <c r="Q369" s="19">
        <v>348.20924985899603</v>
      </c>
      <c r="S369" s="4"/>
    </row>
    <row r="370" spans="1:19">
      <c r="A370" s="4" t="s">
        <v>1079</v>
      </c>
      <c r="B370" s="4" t="s">
        <v>2113</v>
      </c>
      <c r="C370" s="10" t="s">
        <v>357</v>
      </c>
      <c r="D370" t="s">
        <v>5135</v>
      </c>
      <c r="E370" t="s">
        <v>5348</v>
      </c>
      <c r="F370" t="s">
        <v>5444</v>
      </c>
      <c r="G370" s="4" t="s">
        <v>1576</v>
      </c>
      <c r="H370">
        <f t="shared" si="10"/>
        <v>1</v>
      </c>
      <c r="I370" s="9">
        <f t="shared" si="11"/>
        <v>532.5949367088607</v>
      </c>
      <c r="J370" s="17"/>
      <c r="K370" s="17"/>
      <c r="L370" s="19"/>
      <c r="M370" s="19"/>
      <c r="N370" s="17"/>
      <c r="O370" s="17"/>
      <c r="P370" s="19">
        <v>532.5949367088607</v>
      </c>
      <c r="Q370" s="19"/>
      <c r="S370" s="4"/>
    </row>
    <row r="371" spans="1:19">
      <c r="A371" s="2" t="s">
        <v>1080</v>
      </c>
      <c r="B371" s="2" t="s">
        <v>1684</v>
      </c>
      <c r="C371" s="21" t="s">
        <v>4859</v>
      </c>
      <c r="D371" s="2" t="s">
        <v>5300</v>
      </c>
      <c r="E371" s="2" t="s">
        <v>6415</v>
      </c>
      <c r="F371" s="2" t="s">
        <v>5368</v>
      </c>
      <c r="G371" s="2" t="s">
        <v>5369</v>
      </c>
      <c r="H371" s="2">
        <f t="shared" si="10"/>
        <v>2</v>
      </c>
      <c r="I371" s="16">
        <f t="shared" si="11"/>
        <v>531.32660291328943</v>
      </c>
      <c r="J371" s="17"/>
      <c r="K371" s="17"/>
      <c r="L371" s="19"/>
      <c r="M371" s="19">
        <v>321.32822471024042</v>
      </c>
      <c r="N371" s="17"/>
      <c r="O371" s="17">
        <v>209.99837820304899</v>
      </c>
      <c r="P371" s="19"/>
      <c r="Q371" s="19"/>
      <c r="S371" s="4"/>
    </row>
    <row r="372" spans="1:19">
      <c r="A372" s="4" t="s">
        <v>1081</v>
      </c>
      <c r="B372" s="4" t="s">
        <v>2114</v>
      </c>
      <c r="C372" s="10" t="s">
        <v>4392</v>
      </c>
      <c r="D372" t="s">
        <v>5128</v>
      </c>
      <c r="E372" t="s">
        <v>6656</v>
      </c>
      <c r="F372" t="s">
        <v>5360</v>
      </c>
      <c r="G372" s="4" t="s">
        <v>1576</v>
      </c>
      <c r="H372">
        <f t="shared" si="10"/>
        <v>2</v>
      </c>
      <c r="I372" s="9">
        <f t="shared" si="11"/>
        <v>530.91280815338155</v>
      </c>
      <c r="J372" s="17"/>
      <c r="K372" s="17">
        <v>163.54332098111877</v>
      </c>
      <c r="L372" s="19"/>
      <c r="M372" s="19">
        <v>367.36948717226284</v>
      </c>
      <c r="N372" s="17"/>
      <c r="O372" s="17"/>
      <c r="P372" s="19"/>
      <c r="Q372" s="19"/>
      <c r="S372" s="4"/>
    </row>
    <row r="373" spans="1:19">
      <c r="A373" s="4" t="s">
        <v>1082</v>
      </c>
      <c r="B373" s="4" t="s">
        <v>2115</v>
      </c>
      <c r="C373" s="10" t="s">
        <v>358</v>
      </c>
      <c r="D373" t="s">
        <v>4975</v>
      </c>
      <c r="E373" t="s">
        <v>3529</v>
      </c>
      <c r="F373" t="s">
        <v>5444</v>
      </c>
      <c r="G373" s="4" t="s">
        <v>1576</v>
      </c>
      <c r="H373">
        <f t="shared" si="10"/>
        <v>1</v>
      </c>
      <c r="I373" s="9">
        <f t="shared" si="11"/>
        <v>529.47028313918884</v>
      </c>
      <c r="J373" s="17"/>
      <c r="K373" s="17"/>
      <c r="L373" s="19"/>
      <c r="M373" s="19"/>
      <c r="N373" s="17"/>
      <c r="O373" s="17"/>
      <c r="P373" s="19">
        <v>529.47028313918884</v>
      </c>
      <c r="Q373" s="19"/>
      <c r="S373" s="4"/>
    </row>
    <row r="374" spans="1:19">
      <c r="A374" s="4" t="s">
        <v>1083</v>
      </c>
      <c r="B374" s="4" t="s">
        <v>2116</v>
      </c>
      <c r="C374" s="10" t="s">
        <v>359</v>
      </c>
      <c r="D374" t="s">
        <v>5069</v>
      </c>
      <c r="E374" t="s">
        <v>3530</v>
      </c>
      <c r="F374" t="s">
        <v>5444</v>
      </c>
      <c r="G374" s="4" t="s">
        <v>1576</v>
      </c>
      <c r="H374">
        <f t="shared" si="10"/>
        <v>1</v>
      </c>
      <c r="I374" s="9">
        <f t="shared" si="11"/>
        <v>528.88568031255306</v>
      </c>
      <c r="J374" s="17"/>
      <c r="K374" s="17"/>
      <c r="L374" s="19"/>
      <c r="M374" s="19"/>
      <c r="N374" s="17"/>
      <c r="O374" s="17"/>
      <c r="P374" s="19">
        <v>528.88568031255306</v>
      </c>
      <c r="Q374" s="19"/>
      <c r="S374" s="4"/>
    </row>
    <row r="375" spans="1:19">
      <c r="A375" s="4" t="s">
        <v>1084</v>
      </c>
      <c r="B375" s="4" t="s">
        <v>2117</v>
      </c>
      <c r="C375" s="10" t="s">
        <v>360</v>
      </c>
      <c r="D375" t="s">
        <v>5008</v>
      </c>
      <c r="E375" t="s">
        <v>5238</v>
      </c>
      <c r="F375" t="s">
        <v>5451</v>
      </c>
      <c r="G375" s="4" t="s">
        <v>1576</v>
      </c>
      <c r="H375">
        <f t="shared" si="10"/>
        <v>1</v>
      </c>
      <c r="I375" s="9">
        <f t="shared" si="11"/>
        <v>528.75095525176187</v>
      </c>
      <c r="J375" s="17"/>
      <c r="K375" s="17"/>
      <c r="L375" s="19"/>
      <c r="M375" s="19"/>
      <c r="N375" s="17"/>
      <c r="O375" s="17"/>
      <c r="P375" s="19">
        <v>528.75095525176187</v>
      </c>
      <c r="Q375" s="19"/>
      <c r="S375" s="4"/>
    </row>
    <row r="376" spans="1:19">
      <c r="A376" s="4" t="s">
        <v>1085</v>
      </c>
      <c r="B376" s="4" t="s">
        <v>2118</v>
      </c>
      <c r="C376" s="10" t="s">
        <v>4405</v>
      </c>
      <c r="D376" t="s">
        <v>5248</v>
      </c>
      <c r="E376" t="s">
        <v>6165</v>
      </c>
      <c r="F376" t="s">
        <v>5358</v>
      </c>
      <c r="G376" s="4" t="s">
        <v>1576</v>
      </c>
      <c r="H376">
        <f t="shared" si="10"/>
        <v>2</v>
      </c>
      <c r="I376" s="9">
        <f t="shared" si="11"/>
        <v>525.49173720848921</v>
      </c>
      <c r="J376" s="17"/>
      <c r="K376" s="17">
        <v>153.16476615435465</v>
      </c>
      <c r="L376" s="19"/>
      <c r="M376" s="19">
        <v>372.3269710541345</v>
      </c>
      <c r="N376" s="17"/>
      <c r="O376" s="17"/>
      <c r="P376" s="19"/>
      <c r="Q376" s="19"/>
      <c r="S376" s="4"/>
    </row>
    <row r="377" spans="1:19">
      <c r="A377" s="4" t="s">
        <v>1086</v>
      </c>
      <c r="B377" s="4" t="s">
        <v>2119</v>
      </c>
      <c r="C377" s="10" t="s">
        <v>4206</v>
      </c>
      <c r="D377" t="s">
        <v>4975</v>
      </c>
      <c r="E377" t="s">
        <v>5188</v>
      </c>
      <c r="F377" t="s">
        <v>5460</v>
      </c>
      <c r="G377" s="4" t="s">
        <v>1576</v>
      </c>
      <c r="H377">
        <f t="shared" si="10"/>
        <v>2</v>
      </c>
      <c r="I377" s="9">
        <f t="shared" si="11"/>
        <v>524.8529317366299</v>
      </c>
      <c r="J377" s="17">
        <v>204.61408382654909</v>
      </c>
      <c r="K377" s="17"/>
      <c r="L377" s="19"/>
      <c r="M377" s="19"/>
      <c r="N377" s="17">
        <v>320.23884791008084</v>
      </c>
      <c r="O377" s="17"/>
      <c r="P377" s="19"/>
      <c r="Q377" s="19"/>
      <c r="S377" s="4"/>
    </row>
    <row r="378" spans="1:19">
      <c r="A378" s="4" t="s">
        <v>1087</v>
      </c>
      <c r="B378" s="4" t="s">
        <v>2120</v>
      </c>
      <c r="C378" s="10" t="s">
        <v>4337</v>
      </c>
      <c r="D378" t="s">
        <v>4975</v>
      </c>
      <c r="E378" t="s">
        <v>6461</v>
      </c>
      <c r="F378" t="s">
        <v>5444</v>
      </c>
      <c r="G378" s="4" t="s">
        <v>1576</v>
      </c>
      <c r="H378">
        <f t="shared" si="10"/>
        <v>2</v>
      </c>
      <c r="I378" s="9">
        <f t="shared" si="11"/>
        <v>524.83472453476122</v>
      </c>
      <c r="J378" s="17">
        <v>160.43185907756416</v>
      </c>
      <c r="K378" s="17"/>
      <c r="L378" s="19">
        <v>364.40286545719704</v>
      </c>
      <c r="M378" s="19"/>
      <c r="N378" s="17"/>
      <c r="O378" s="17"/>
      <c r="P378" s="19"/>
      <c r="Q378" s="19"/>
      <c r="S378" s="4"/>
    </row>
    <row r="379" spans="1:19">
      <c r="A379" s="4" t="s">
        <v>1088</v>
      </c>
      <c r="B379" s="4" t="s">
        <v>2121</v>
      </c>
      <c r="C379" s="10" t="s">
        <v>4649</v>
      </c>
      <c r="D379" t="s">
        <v>4956</v>
      </c>
      <c r="E379" t="s">
        <v>5522</v>
      </c>
      <c r="F379" t="s">
        <v>5444</v>
      </c>
      <c r="G379" s="4" t="s">
        <v>1576</v>
      </c>
      <c r="H379">
        <f t="shared" si="10"/>
        <v>1</v>
      </c>
      <c r="I379" s="9">
        <f t="shared" si="11"/>
        <v>518.39645920118789</v>
      </c>
      <c r="J379" s="17"/>
      <c r="K379" s="17"/>
      <c r="L379" s="19">
        <v>518.39645920118789</v>
      </c>
      <c r="M379" s="19"/>
      <c r="N379" s="17"/>
      <c r="O379" s="17"/>
      <c r="P379" s="19"/>
      <c r="Q379" s="19"/>
      <c r="S379" s="4"/>
    </row>
    <row r="380" spans="1:19">
      <c r="A380" s="4" t="s">
        <v>1089</v>
      </c>
      <c r="B380" s="4" t="s">
        <v>2122</v>
      </c>
      <c r="C380" s="10" t="s">
        <v>4868</v>
      </c>
      <c r="D380" t="s">
        <v>5008</v>
      </c>
      <c r="E380" t="s">
        <v>6343</v>
      </c>
      <c r="F380" t="s">
        <v>5360</v>
      </c>
      <c r="G380" s="4" t="s">
        <v>1576</v>
      </c>
      <c r="H380">
        <f t="shared" si="10"/>
        <v>2</v>
      </c>
      <c r="I380" s="9">
        <f t="shared" si="11"/>
        <v>518.27599080158961</v>
      </c>
      <c r="J380" s="17"/>
      <c r="K380" s="17"/>
      <c r="L380" s="19"/>
      <c r="M380" s="19">
        <v>310.60157219693838</v>
      </c>
      <c r="N380" s="17"/>
      <c r="O380" s="17">
        <v>207.67441860465118</v>
      </c>
      <c r="P380" s="19"/>
      <c r="Q380" s="19"/>
      <c r="S380" s="4"/>
    </row>
    <row r="381" spans="1:19">
      <c r="A381" s="2" t="s">
        <v>1090</v>
      </c>
      <c r="B381" s="2" t="s">
        <v>1685</v>
      </c>
      <c r="C381" s="21" t="s">
        <v>4600</v>
      </c>
      <c r="D381" s="2" t="s">
        <v>5334</v>
      </c>
      <c r="E381" s="2" t="s">
        <v>5330</v>
      </c>
      <c r="F381" s="2" t="s">
        <v>5368</v>
      </c>
      <c r="G381" s="2" t="s">
        <v>5369</v>
      </c>
      <c r="H381" s="2">
        <f t="shared" si="10"/>
        <v>3</v>
      </c>
      <c r="I381" s="16">
        <f t="shared" si="11"/>
        <v>516.71926720579404</v>
      </c>
      <c r="J381" s="17"/>
      <c r="K381" s="17">
        <v>107.16928769657726</v>
      </c>
      <c r="L381" s="19"/>
      <c r="M381" s="19">
        <v>251.02280027317369</v>
      </c>
      <c r="N381" s="17"/>
      <c r="O381" s="17">
        <v>158.52717923604311</v>
      </c>
      <c r="P381" s="19"/>
      <c r="Q381" s="19"/>
      <c r="S381" s="4"/>
    </row>
    <row r="382" spans="1:19">
      <c r="A382" s="2" t="s">
        <v>1091</v>
      </c>
      <c r="B382" s="2" t="s">
        <v>1686</v>
      </c>
      <c r="C382" s="21" t="s">
        <v>126</v>
      </c>
      <c r="D382" s="2" t="s">
        <v>5221</v>
      </c>
      <c r="E382" s="2" t="s">
        <v>5203</v>
      </c>
      <c r="F382" s="2" t="s">
        <v>5379</v>
      </c>
      <c r="G382" s="2" t="s">
        <v>5369</v>
      </c>
      <c r="H382" s="2">
        <f t="shared" si="10"/>
        <v>2</v>
      </c>
      <c r="I382" s="16">
        <f t="shared" si="11"/>
        <v>516.28166739281858</v>
      </c>
      <c r="J382" s="17"/>
      <c r="K382" s="17"/>
      <c r="L382" s="19"/>
      <c r="M382" s="19"/>
      <c r="N382" s="17"/>
      <c r="O382" s="17">
        <v>190.44712457714368</v>
      </c>
      <c r="P382" s="19"/>
      <c r="Q382" s="19">
        <v>325.83454281567487</v>
      </c>
      <c r="S382" s="4"/>
    </row>
    <row r="383" spans="1:19">
      <c r="A383" s="4" t="s">
        <v>1092</v>
      </c>
      <c r="B383" s="4" t="s">
        <v>2123</v>
      </c>
      <c r="C383" s="10" t="s">
        <v>368</v>
      </c>
      <c r="D383" t="s">
        <v>5053</v>
      </c>
      <c r="E383" t="s">
        <v>6402</v>
      </c>
      <c r="F383" t="s">
        <v>5444</v>
      </c>
      <c r="G383" s="4" t="s">
        <v>1576</v>
      </c>
      <c r="H383">
        <f t="shared" si="10"/>
        <v>1</v>
      </c>
      <c r="I383" s="9">
        <f t="shared" si="11"/>
        <v>514.59383522022972</v>
      </c>
      <c r="J383" s="17"/>
      <c r="K383" s="17"/>
      <c r="L383" s="19"/>
      <c r="M383" s="19"/>
      <c r="N383" s="17"/>
      <c r="O383" s="17"/>
      <c r="P383" s="19">
        <v>514.59383522022972</v>
      </c>
      <c r="Q383" s="19"/>
      <c r="S383" s="4"/>
    </row>
    <row r="384" spans="1:19">
      <c r="A384" s="4" t="s">
        <v>1093</v>
      </c>
      <c r="B384" s="4" t="s">
        <v>2124</v>
      </c>
      <c r="C384" s="10" t="s">
        <v>4442</v>
      </c>
      <c r="D384" t="s">
        <v>6668</v>
      </c>
      <c r="E384" t="s">
        <v>6669</v>
      </c>
      <c r="F384" t="s">
        <v>5355</v>
      </c>
      <c r="G384" s="4" t="s">
        <v>1576</v>
      </c>
      <c r="H384">
        <f t="shared" si="10"/>
        <v>2</v>
      </c>
      <c r="I384" s="9">
        <f t="shared" si="11"/>
        <v>514.44889547017283</v>
      </c>
      <c r="J384" s="17"/>
      <c r="K384" s="17">
        <v>137.0803135630824</v>
      </c>
      <c r="L384" s="19"/>
      <c r="M384" s="19"/>
      <c r="N384" s="17"/>
      <c r="O384" s="17"/>
      <c r="P384" s="19"/>
      <c r="Q384" s="19">
        <v>377.36858190709046</v>
      </c>
      <c r="S384" s="4"/>
    </row>
    <row r="385" spans="1:19">
      <c r="A385" s="4" t="s">
        <v>1094</v>
      </c>
      <c r="B385" s="4" t="s">
        <v>2125</v>
      </c>
      <c r="C385" s="10" t="s">
        <v>4652</v>
      </c>
      <c r="D385" t="s">
        <v>5134</v>
      </c>
      <c r="E385" t="s">
        <v>6168</v>
      </c>
      <c r="F385" t="s">
        <v>5444</v>
      </c>
      <c r="G385" s="4" t="s">
        <v>1576</v>
      </c>
      <c r="H385">
        <f t="shared" si="10"/>
        <v>1</v>
      </c>
      <c r="I385" s="9">
        <f t="shared" si="11"/>
        <v>513.70897783311011</v>
      </c>
      <c r="J385" s="17"/>
      <c r="K385" s="17"/>
      <c r="L385" s="19">
        <v>513.70897783311011</v>
      </c>
      <c r="M385" s="19"/>
      <c r="N385" s="17"/>
      <c r="O385" s="17"/>
      <c r="P385" s="19"/>
      <c r="Q385" s="19"/>
      <c r="S385" s="4"/>
    </row>
    <row r="386" spans="1:19">
      <c r="A386" s="4" t="s">
        <v>1095</v>
      </c>
      <c r="B386" s="4" t="s">
        <v>2126</v>
      </c>
      <c r="C386" s="10" t="s">
        <v>4213</v>
      </c>
      <c r="D386" t="s">
        <v>4975</v>
      </c>
      <c r="E386" t="s">
        <v>5171</v>
      </c>
      <c r="F386" t="s">
        <v>5444</v>
      </c>
      <c r="G386" s="4" t="s">
        <v>1576</v>
      </c>
      <c r="H386">
        <f t="shared" ref="H386:H449" si="12">COUNT(J386:S386)</f>
        <v>2</v>
      </c>
      <c r="I386" s="9">
        <f t="shared" ref="I386:I449" si="13">SUM(J386:T386)</f>
        <v>512.33429155249326</v>
      </c>
      <c r="J386" s="17">
        <v>200.90132827324479</v>
      </c>
      <c r="K386" s="17"/>
      <c r="L386" s="19"/>
      <c r="M386" s="19"/>
      <c r="N386" s="17">
        <v>311.4329632792485</v>
      </c>
      <c r="O386" s="17"/>
      <c r="P386" s="19"/>
      <c r="Q386" s="19"/>
      <c r="S386" s="4"/>
    </row>
    <row r="387" spans="1:19">
      <c r="A387" s="4" t="s">
        <v>1096</v>
      </c>
      <c r="B387" s="4" t="s">
        <v>2127</v>
      </c>
      <c r="C387" s="10" t="s">
        <v>4869</v>
      </c>
      <c r="D387" t="s">
        <v>6169</v>
      </c>
      <c r="E387" t="s">
        <v>7208</v>
      </c>
      <c r="F387" t="s">
        <v>5355</v>
      </c>
      <c r="G387" s="4" t="s">
        <v>1576</v>
      </c>
      <c r="H387">
        <f t="shared" si="12"/>
        <v>2</v>
      </c>
      <c r="I387" s="9">
        <f t="shared" si="13"/>
        <v>509.9077519865354</v>
      </c>
      <c r="J387" s="17"/>
      <c r="K387" s="17"/>
      <c r="L387" s="19"/>
      <c r="M387" s="19">
        <v>310.17768874420932</v>
      </c>
      <c r="N387" s="17"/>
      <c r="O387" s="17">
        <v>199.73006324232608</v>
      </c>
      <c r="P387" s="19"/>
      <c r="Q387" s="19"/>
      <c r="S387" s="4"/>
    </row>
    <row r="388" spans="1:19">
      <c r="A388" s="4" t="s">
        <v>1097</v>
      </c>
      <c r="B388" s="4" t="s">
        <v>2128</v>
      </c>
      <c r="C388" s="10" t="s">
        <v>374</v>
      </c>
      <c r="D388" t="s">
        <v>4950</v>
      </c>
      <c r="E388" t="s">
        <v>5538</v>
      </c>
      <c r="F388" t="s">
        <v>5444</v>
      </c>
      <c r="G388" s="4" t="s">
        <v>1576</v>
      </c>
      <c r="H388">
        <f t="shared" si="12"/>
        <v>1</v>
      </c>
      <c r="I388" s="9">
        <f t="shared" si="13"/>
        <v>508.25171400587658</v>
      </c>
      <c r="J388" s="17"/>
      <c r="K388" s="17"/>
      <c r="L388" s="19"/>
      <c r="M388" s="19"/>
      <c r="N388" s="17"/>
      <c r="O388" s="17"/>
      <c r="P388" s="19">
        <v>508.25171400587658</v>
      </c>
      <c r="Q388" s="19"/>
      <c r="S388" s="4"/>
    </row>
    <row r="389" spans="1:19">
      <c r="A389" s="4" t="s">
        <v>1098</v>
      </c>
      <c r="B389" s="4" t="s">
        <v>2129</v>
      </c>
      <c r="C389" s="10" t="s">
        <v>4657</v>
      </c>
      <c r="D389" t="s">
        <v>4969</v>
      </c>
      <c r="E389" t="s">
        <v>2627</v>
      </c>
      <c r="F389" t="s">
        <v>5444</v>
      </c>
      <c r="G389" s="4" t="s">
        <v>1576</v>
      </c>
      <c r="H389">
        <f t="shared" si="12"/>
        <v>1</v>
      </c>
      <c r="I389" s="9">
        <f t="shared" si="13"/>
        <v>506.8340983705084</v>
      </c>
      <c r="J389" s="17"/>
      <c r="K389" s="17"/>
      <c r="L389" s="19">
        <v>506.8340983705084</v>
      </c>
      <c r="M389" s="19"/>
      <c r="N389" s="17"/>
      <c r="O389" s="17"/>
      <c r="P389" s="19"/>
      <c r="Q389" s="19"/>
      <c r="S389" s="4"/>
    </row>
    <row r="390" spans="1:19">
      <c r="A390" s="4" t="s">
        <v>1099</v>
      </c>
      <c r="B390" s="4" t="s">
        <v>2130</v>
      </c>
      <c r="C390" s="10" t="s">
        <v>375</v>
      </c>
      <c r="D390" t="s">
        <v>6225</v>
      </c>
      <c r="E390" t="s">
        <v>5529</v>
      </c>
      <c r="F390" t="s">
        <v>5444</v>
      </c>
      <c r="G390" s="4" t="s">
        <v>1576</v>
      </c>
      <c r="H390">
        <f t="shared" si="12"/>
        <v>1</v>
      </c>
      <c r="I390" s="9">
        <f t="shared" si="13"/>
        <v>506.43298633702017</v>
      </c>
      <c r="J390" s="17"/>
      <c r="K390" s="17"/>
      <c r="L390" s="19"/>
      <c r="M390" s="19"/>
      <c r="N390" s="17"/>
      <c r="O390" s="17"/>
      <c r="P390" s="19">
        <v>506.43298633702017</v>
      </c>
      <c r="Q390" s="19"/>
      <c r="S390" s="4"/>
    </row>
    <row r="391" spans="1:19">
      <c r="A391" s="2" t="s">
        <v>1100</v>
      </c>
      <c r="B391" s="2" t="s">
        <v>1687</v>
      </c>
      <c r="C391" s="21" t="s">
        <v>4599</v>
      </c>
      <c r="D391" s="2" t="s">
        <v>5221</v>
      </c>
      <c r="E391" s="2" t="s">
        <v>6538</v>
      </c>
      <c r="F391" s="2" t="s">
        <v>5368</v>
      </c>
      <c r="G391" s="2" t="s">
        <v>5369</v>
      </c>
      <c r="H391" s="2">
        <f t="shared" si="12"/>
        <v>3</v>
      </c>
      <c r="I391" s="16">
        <f t="shared" si="13"/>
        <v>505.65462494946752</v>
      </c>
      <c r="J391" s="17"/>
      <c r="K391" s="17">
        <v>107.31820287169987</v>
      </c>
      <c r="L391" s="19"/>
      <c r="M391" s="19">
        <v>253.28769350153823</v>
      </c>
      <c r="N391" s="17"/>
      <c r="O391" s="17">
        <v>145.04872857622939</v>
      </c>
      <c r="P391" s="19"/>
      <c r="Q391" s="19"/>
      <c r="S391" s="4"/>
    </row>
    <row r="392" spans="1:19">
      <c r="A392" s="4" t="s">
        <v>1101</v>
      </c>
      <c r="B392" s="4" t="s">
        <v>2131</v>
      </c>
      <c r="C392" s="10" t="s">
        <v>379</v>
      </c>
      <c r="D392" t="s">
        <v>4975</v>
      </c>
      <c r="E392" t="s">
        <v>3536</v>
      </c>
      <c r="F392" t="s">
        <v>5442</v>
      </c>
      <c r="G392" s="4" t="s">
        <v>1576</v>
      </c>
      <c r="H392">
        <f t="shared" si="12"/>
        <v>1</v>
      </c>
      <c r="I392" s="9">
        <f t="shared" si="13"/>
        <v>504.34113549850167</v>
      </c>
      <c r="J392" s="17"/>
      <c r="K392" s="17"/>
      <c r="L392" s="19"/>
      <c r="M392" s="19"/>
      <c r="N392" s="17"/>
      <c r="O392" s="17"/>
      <c r="P392" s="19">
        <v>504.34113549850167</v>
      </c>
      <c r="Q392" s="19"/>
      <c r="S392" s="4"/>
    </row>
    <row r="393" spans="1:19">
      <c r="A393" s="4" t="s">
        <v>1102</v>
      </c>
      <c r="B393" s="4" t="s">
        <v>2132</v>
      </c>
      <c r="C393" s="10" t="s">
        <v>4427</v>
      </c>
      <c r="D393" t="s">
        <v>5168</v>
      </c>
      <c r="E393" t="s">
        <v>6663</v>
      </c>
      <c r="F393" t="s">
        <v>5355</v>
      </c>
      <c r="G393" s="4" t="s">
        <v>1576</v>
      </c>
      <c r="H393">
        <f t="shared" si="12"/>
        <v>2</v>
      </c>
      <c r="I393" s="9">
        <f t="shared" si="13"/>
        <v>498.03959942706859</v>
      </c>
      <c r="J393" s="17"/>
      <c r="K393" s="17">
        <v>141.17288651942118</v>
      </c>
      <c r="L393" s="19">
        <v>356.86671290764741</v>
      </c>
      <c r="M393" s="19"/>
      <c r="N393" s="17"/>
      <c r="O393" s="17"/>
      <c r="P393" s="19"/>
      <c r="Q393" s="19"/>
      <c r="S393" s="4"/>
    </row>
    <row r="394" spans="1:19">
      <c r="A394" s="4" t="s">
        <v>1103</v>
      </c>
      <c r="B394" s="4" t="s">
        <v>2133</v>
      </c>
      <c r="C394" s="10" t="s">
        <v>385</v>
      </c>
      <c r="D394" t="s">
        <v>6392</v>
      </c>
      <c r="E394" t="s">
        <v>3537</v>
      </c>
      <c r="F394" t="s">
        <v>5444</v>
      </c>
      <c r="G394" s="4" t="s">
        <v>1576</v>
      </c>
      <c r="H394">
        <f t="shared" si="12"/>
        <v>1</v>
      </c>
      <c r="I394" s="9">
        <f t="shared" si="13"/>
        <v>495.82769328768217</v>
      </c>
      <c r="J394" s="17"/>
      <c r="K394" s="17"/>
      <c r="L394" s="19"/>
      <c r="M394" s="19"/>
      <c r="N394" s="17"/>
      <c r="O394" s="17"/>
      <c r="P394" s="19">
        <v>495.82769328768217</v>
      </c>
      <c r="Q394" s="19"/>
      <c r="S394" s="4"/>
    </row>
    <row r="395" spans="1:19">
      <c r="A395" s="4" t="s">
        <v>1104</v>
      </c>
      <c r="B395" s="4" t="s">
        <v>2134</v>
      </c>
      <c r="C395" s="10" t="s">
        <v>210</v>
      </c>
      <c r="D395" t="s">
        <v>5078</v>
      </c>
      <c r="E395" t="s">
        <v>6163</v>
      </c>
      <c r="F395" t="s">
        <v>5355</v>
      </c>
      <c r="G395" s="4" t="s">
        <v>1576</v>
      </c>
      <c r="H395">
        <f t="shared" si="12"/>
        <v>2</v>
      </c>
      <c r="I395" s="9">
        <f t="shared" si="13"/>
        <v>492.31002813819634</v>
      </c>
      <c r="J395" s="17"/>
      <c r="K395" s="17"/>
      <c r="L395" s="19"/>
      <c r="M395" s="19"/>
      <c r="N395" s="17"/>
      <c r="O395" s="17">
        <v>166.64736164736163</v>
      </c>
      <c r="P395" s="19"/>
      <c r="Q395" s="19">
        <v>325.66266649083474</v>
      </c>
      <c r="S395" s="4"/>
    </row>
    <row r="396" spans="1:19">
      <c r="A396" s="4" t="s">
        <v>1105</v>
      </c>
      <c r="B396" s="4" t="s">
        <v>2135</v>
      </c>
      <c r="C396" s="10" t="s">
        <v>4388</v>
      </c>
      <c r="D396" t="s">
        <v>5008</v>
      </c>
      <c r="E396" t="s">
        <v>6654</v>
      </c>
      <c r="F396" t="s">
        <v>5355</v>
      </c>
      <c r="G396" s="4" t="s">
        <v>1576</v>
      </c>
      <c r="H396">
        <f t="shared" si="12"/>
        <v>2</v>
      </c>
      <c r="I396" s="9">
        <f t="shared" si="13"/>
        <v>486.8520159503766</v>
      </c>
      <c r="J396" s="17"/>
      <c r="K396" s="17">
        <v>200</v>
      </c>
      <c r="L396" s="19"/>
      <c r="M396" s="19"/>
      <c r="N396" s="17"/>
      <c r="O396" s="17">
        <v>286.8520159503766</v>
      </c>
      <c r="P396" s="19"/>
      <c r="Q396" s="19"/>
      <c r="S396" s="4"/>
    </row>
    <row r="397" spans="1:19">
      <c r="A397" s="4" t="s">
        <v>1106</v>
      </c>
      <c r="B397" s="4" t="s">
        <v>2136</v>
      </c>
      <c r="C397" s="10" t="s">
        <v>4243</v>
      </c>
      <c r="D397" t="s">
        <v>5018</v>
      </c>
      <c r="E397" t="s">
        <v>5511</v>
      </c>
      <c r="F397" t="s">
        <v>5444</v>
      </c>
      <c r="G397" s="4" t="s">
        <v>1576</v>
      </c>
      <c r="H397">
        <f t="shared" si="12"/>
        <v>2</v>
      </c>
      <c r="I397" s="9">
        <f t="shared" si="13"/>
        <v>486.69912672954433</v>
      </c>
      <c r="J397" s="17">
        <v>191.71570846536895</v>
      </c>
      <c r="K397" s="17"/>
      <c r="L397" s="19"/>
      <c r="M397" s="19"/>
      <c r="N397" s="17">
        <v>294.98341826417538</v>
      </c>
      <c r="O397" s="17"/>
      <c r="P397" s="19"/>
      <c r="Q397" s="19"/>
      <c r="S397" s="4"/>
    </row>
    <row r="398" spans="1:19">
      <c r="A398" s="2" t="s">
        <v>1107</v>
      </c>
      <c r="B398" s="2" t="s">
        <v>1688</v>
      </c>
      <c r="C398" s="21" t="s">
        <v>4594</v>
      </c>
      <c r="D398" s="2" t="s">
        <v>6456</v>
      </c>
      <c r="E398" s="2" t="s">
        <v>6711</v>
      </c>
      <c r="F398" s="2" t="s">
        <v>5385</v>
      </c>
      <c r="G398" s="2" t="s">
        <v>5369</v>
      </c>
      <c r="H398" s="2">
        <f t="shared" si="12"/>
        <v>3</v>
      </c>
      <c r="I398" s="16">
        <f t="shared" si="13"/>
        <v>486.43826022493266</v>
      </c>
      <c r="J398" s="17"/>
      <c r="K398" s="17">
        <v>107.88033989058317</v>
      </c>
      <c r="L398" s="19"/>
      <c r="M398" s="19">
        <v>236.09450301671276</v>
      </c>
      <c r="N398" s="17"/>
      <c r="O398" s="17">
        <v>142.4634173176367</v>
      </c>
      <c r="P398" s="19"/>
      <c r="Q398" s="19"/>
      <c r="S398" s="4"/>
    </row>
    <row r="399" spans="1:19">
      <c r="A399" s="4" t="s">
        <v>1108</v>
      </c>
      <c r="B399" s="4" t="s">
        <v>2137</v>
      </c>
      <c r="C399" s="10" t="s">
        <v>499</v>
      </c>
      <c r="D399" t="s">
        <v>5007</v>
      </c>
      <c r="E399" t="s">
        <v>5149</v>
      </c>
      <c r="F399" t="s">
        <v>5355</v>
      </c>
      <c r="G399" s="4" t="s">
        <v>1576</v>
      </c>
      <c r="H399">
        <f t="shared" si="12"/>
        <v>1</v>
      </c>
      <c r="I399" s="9">
        <f t="shared" si="13"/>
        <v>484.4056492742252</v>
      </c>
      <c r="J399" s="17"/>
      <c r="K399" s="17"/>
      <c r="L399" s="19"/>
      <c r="M399" s="19"/>
      <c r="N399" s="17"/>
      <c r="O399" s="17"/>
      <c r="P399" s="19"/>
      <c r="Q399" s="19">
        <v>484.4056492742252</v>
      </c>
      <c r="S399" s="4"/>
    </row>
    <row r="400" spans="1:19">
      <c r="A400" s="2" t="s">
        <v>1109</v>
      </c>
      <c r="B400" s="2" t="s">
        <v>1689</v>
      </c>
      <c r="C400" s="21" t="s">
        <v>4602</v>
      </c>
      <c r="D400" s="2" t="s">
        <v>5256</v>
      </c>
      <c r="E400" s="2" t="s">
        <v>5144</v>
      </c>
      <c r="F400" s="2" t="s">
        <v>5379</v>
      </c>
      <c r="G400" s="2" t="s">
        <v>5369</v>
      </c>
      <c r="H400" s="2">
        <f t="shared" si="12"/>
        <v>3</v>
      </c>
      <c r="I400" s="16">
        <f t="shared" si="13"/>
        <v>484.08922091377485</v>
      </c>
      <c r="J400" s="17"/>
      <c r="K400" s="17">
        <v>107.11974110032362</v>
      </c>
      <c r="L400" s="19"/>
      <c r="M400" s="19">
        <v>235.33198254808258</v>
      </c>
      <c r="N400" s="17"/>
      <c r="O400" s="17">
        <v>141.63749726536864</v>
      </c>
      <c r="P400" s="19"/>
      <c r="Q400" s="19"/>
      <c r="S400" s="4"/>
    </row>
    <row r="401" spans="1:19">
      <c r="A401" s="2" t="s">
        <v>1110</v>
      </c>
      <c r="B401" s="2" t="s">
        <v>1690</v>
      </c>
      <c r="C401" s="21" t="s">
        <v>15</v>
      </c>
      <c r="D401" s="2" t="s">
        <v>5337</v>
      </c>
      <c r="E401" s="2" t="s">
        <v>6542</v>
      </c>
      <c r="F401" s="2" t="s">
        <v>5385</v>
      </c>
      <c r="G401" s="2" t="s">
        <v>5369</v>
      </c>
      <c r="H401" s="2">
        <f t="shared" si="12"/>
        <v>2</v>
      </c>
      <c r="I401" s="16">
        <f t="shared" si="13"/>
        <v>483.50195643253824</v>
      </c>
      <c r="J401" s="17"/>
      <c r="K401" s="17"/>
      <c r="L401" s="19"/>
      <c r="M401" s="19">
        <v>235.68459566986891</v>
      </c>
      <c r="N401" s="17"/>
      <c r="O401" s="17"/>
      <c r="P401" s="19"/>
      <c r="Q401" s="19">
        <v>247.81736076266932</v>
      </c>
      <c r="S401" s="4"/>
    </row>
    <row r="402" spans="1:19">
      <c r="A402" s="2" t="s">
        <v>1111</v>
      </c>
      <c r="B402" s="2" t="s">
        <v>1691</v>
      </c>
      <c r="C402" s="21" t="s">
        <v>200</v>
      </c>
      <c r="D402" s="2" t="s">
        <v>6458</v>
      </c>
      <c r="E402" s="2" t="s">
        <v>6459</v>
      </c>
      <c r="F402" s="2" t="s">
        <v>5368</v>
      </c>
      <c r="G402" s="2" t="s">
        <v>5369</v>
      </c>
      <c r="H402" s="2">
        <f t="shared" si="12"/>
        <v>2</v>
      </c>
      <c r="I402" s="16">
        <f t="shared" si="13"/>
        <v>482.29186601729782</v>
      </c>
      <c r="J402" s="17"/>
      <c r="K402" s="17"/>
      <c r="L402" s="19"/>
      <c r="M402" s="19"/>
      <c r="N402" s="17"/>
      <c r="O402" s="17">
        <v>169.06254080167125</v>
      </c>
      <c r="P402" s="19"/>
      <c r="Q402" s="19">
        <v>313.2293252156266</v>
      </c>
      <c r="S402" s="4"/>
    </row>
    <row r="403" spans="1:19">
      <c r="A403" s="4" t="s">
        <v>1112</v>
      </c>
      <c r="B403" s="4" t="s">
        <v>2138</v>
      </c>
      <c r="C403" s="10" t="s">
        <v>402</v>
      </c>
      <c r="D403" t="s">
        <v>5248</v>
      </c>
      <c r="E403" t="s">
        <v>3491</v>
      </c>
      <c r="F403" t="s">
        <v>5444</v>
      </c>
      <c r="G403" s="4" t="s">
        <v>1576</v>
      </c>
      <c r="H403">
        <f t="shared" si="12"/>
        <v>1</v>
      </c>
      <c r="I403" s="9">
        <f t="shared" si="13"/>
        <v>482.04830469112864</v>
      </c>
      <c r="J403" s="17"/>
      <c r="K403" s="17"/>
      <c r="L403" s="19"/>
      <c r="M403" s="19"/>
      <c r="N403" s="17"/>
      <c r="O403" s="17"/>
      <c r="P403" s="19">
        <v>482.04830469112864</v>
      </c>
      <c r="Q403" s="19"/>
      <c r="S403" s="4"/>
    </row>
    <row r="404" spans="1:19">
      <c r="A404" s="4" t="s">
        <v>1113</v>
      </c>
      <c r="B404" s="4" t="s">
        <v>2139</v>
      </c>
      <c r="C404" s="10" t="s">
        <v>4880</v>
      </c>
      <c r="D404" t="s">
        <v>5305</v>
      </c>
      <c r="E404" t="s">
        <v>5306</v>
      </c>
      <c r="F404" t="s">
        <v>5360</v>
      </c>
      <c r="G404" s="4" t="s">
        <v>1576</v>
      </c>
      <c r="H404">
        <f t="shared" si="12"/>
        <v>2</v>
      </c>
      <c r="I404" s="9">
        <f t="shared" si="13"/>
        <v>481.51072164101663</v>
      </c>
      <c r="J404" s="17"/>
      <c r="K404" s="17"/>
      <c r="L404" s="19"/>
      <c r="M404" s="19">
        <v>294.23128860659369</v>
      </c>
      <c r="N404" s="17"/>
      <c r="O404" s="17">
        <v>187.27943303442291</v>
      </c>
      <c r="P404" s="19"/>
      <c r="Q404" s="19"/>
      <c r="S404" s="4"/>
    </row>
    <row r="405" spans="1:19">
      <c r="A405" s="4" t="s">
        <v>1114</v>
      </c>
      <c r="B405" s="4" t="s">
        <v>2140</v>
      </c>
      <c r="C405" s="10" t="s">
        <v>403</v>
      </c>
      <c r="D405" t="s">
        <v>5134</v>
      </c>
      <c r="E405" t="s">
        <v>6397</v>
      </c>
      <c r="F405" t="s">
        <v>5444</v>
      </c>
      <c r="G405" s="4" t="s">
        <v>1576</v>
      </c>
      <c r="H405">
        <f t="shared" si="12"/>
        <v>1</v>
      </c>
      <c r="I405" s="9">
        <f t="shared" si="13"/>
        <v>479.78272594190616</v>
      </c>
      <c r="J405" s="17"/>
      <c r="K405" s="17"/>
      <c r="L405" s="19"/>
      <c r="M405" s="19"/>
      <c r="N405" s="17"/>
      <c r="O405" s="17"/>
      <c r="P405" s="19">
        <v>479.78272594190616</v>
      </c>
      <c r="Q405" s="19"/>
      <c r="S405" s="4"/>
    </row>
    <row r="406" spans="1:19">
      <c r="A406" s="4" t="s">
        <v>1115</v>
      </c>
      <c r="B406" s="4" t="s">
        <v>2141</v>
      </c>
      <c r="C406" s="10" t="s">
        <v>4877</v>
      </c>
      <c r="D406" t="s">
        <v>5128</v>
      </c>
      <c r="E406" t="s">
        <v>6439</v>
      </c>
      <c r="F406" t="s">
        <v>5360</v>
      </c>
      <c r="G406" s="4" t="s">
        <v>1576</v>
      </c>
      <c r="H406">
        <f t="shared" si="12"/>
        <v>2</v>
      </c>
      <c r="I406" s="9">
        <f t="shared" si="13"/>
        <v>477.87571546927813</v>
      </c>
      <c r="J406" s="17"/>
      <c r="K406" s="17"/>
      <c r="L406" s="19"/>
      <c r="M406" s="19">
        <v>299.15245805036852</v>
      </c>
      <c r="N406" s="17"/>
      <c r="O406" s="17">
        <v>178.72325741890961</v>
      </c>
      <c r="P406" s="19"/>
      <c r="Q406" s="19"/>
      <c r="S406" s="4"/>
    </row>
    <row r="407" spans="1:19">
      <c r="A407" s="4" t="s">
        <v>1116</v>
      </c>
      <c r="B407" s="4" t="s">
        <v>2142</v>
      </c>
      <c r="C407" s="10" t="s">
        <v>4444</v>
      </c>
      <c r="D407" t="s">
        <v>5162</v>
      </c>
      <c r="E407" t="s">
        <v>5552</v>
      </c>
      <c r="F407" t="s">
        <v>5355</v>
      </c>
      <c r="G407" s="4" t="s">
        <v>1576</v>
      </c>
      <c r="H407">
        <f t="shared" si="12"/>
        <v>2</v>
      </c>
      <c r="I407" s="9">
        <f t="shared" si="13"/>
        <v>477.3348634906605</v>
      </c>
      <c r="J407" s="17"/>
      <c r="K407" s="17">
        <v>136.77685950413223</v>
      </c>
      <c r="L407" s="19"/>
      <c r="M407" s="19">
        <v>340.55800398652826</v>
      </c>
      <c r="N407" s="17"/>
      <c r="O407" s="17"/>
      <c r="P407" s="19"/>
      <c r="Q407" s="19"/>
      <c r="S407" s="4"/>
    </row>
    <row r="408" spans="1:19">
      <c r="A408" s="2" t="s">
        <v>1117</v>
      </c>
      <c r="B408" s="2" t="s">
        <v>1692</v>
      </c>
      <c r="C408" s="21" t="s">
        <v>4546</v>
      </c>
      <c r="D408" s="2" t="s">
        <v>6375</v>
      </c>
      <c r="E408" s="2" t="s">
        <v>5307</v>
      </c>
      <c r="F408" s="2" t="s">
        <v>5368</v>
      </c>
      <c r="G408" s="2" t="s">
        <v>5369</v>
      </c>
      <c r="H408" s="2">
        <f t="shared" si="12"/>
        <v>2</v>
      </c>
      <c r="I408" s="16">
        <f t="shared" si="13"/>
        <v>476.59124554925012</v>
      </c>
      <c r="J408" s="17"/>
      <c r="K408" s="17">
        <v>117.86849802874222</v>
      </c>
      <c r="L408" s="19">
        <v>358.72274752050788</v>
      </c>
      <c r="M408" s="19"/>
      <c r="N408" s="17"/>
      <c r="O408" s="17"/>
      <c r="P408" s="19"/>
      <c r="Q408" s="19"/>
      <c r="S408" s="4"/>
    </row>
    <row r="409" spans="1:19">
      <c r="A409" s="4" t="s">
        <v>1118</v>
      </c>
      <c r="B409" s="4" t="s">
        <v>2143</v>
      </c>
      <c r="C409" s="10" t="s">
        <v>4677</v>
      </c>
      <c r="D409" t="s">
        <v>5589</v>
      </c>
      <c r="E409" t="s">
        <v>2628</v>
      </c>
      <c r="F409" t="s">
        <v>5444</v>
      </c>
      <c r="G409" s="4" t="s">
        <v>1576</v>
      </c>
      <c r="H409">
        <f t="shared" si="12"/>
        <v>1</v>
      </c>
      <c r="I409" s="9">
        <f t="shared" si="13"/>
        <v>476.231747992588</v>
      </c>
      <c r="J409" s="17"/>
      <c r="K409" s="17"/>
      <c r="L409" s="19">
        <v>476.231747992588</v>
      </c>
      <c r="M409" s="19"/>
      <c r="N409" s="17"/>
      <c r="O409" s="17"/>
      <c r="P409" s="19"/>
      <c r="Q409" s="19"/>
      <c r="S409" s="4"/>
    </row>
    <row r="410" spans="1:19">
      <c r="A410" s="4" t="s">
        <v>1119</v>
      </c>
      <c r="B410" s="4" t="s">
        <v>2144</v>
      </c>
      <c r="C410" s="10" t="s">
        <v>237</v>
      </c>
      <c r="D410" t="s">
        <v>5613</v>
      </c>
      <c r="E410" t="s">
        <v>5504</v>
      </c>
      <c r="F410" t="s">
        <v>5360</v>
      </c>
      <c r="G410" s="4" t="s">
        <v>1576</v>
      </c>
      <c r="H410">
        <f t="shared" si="12"/>
        <v>2</v>
      </c>
      <c r="I410" s="9">
        <f t="shared" si="13"/>
        <v>475.4793123248308</v>
      </c>
      <c r="J410" s="17"/>
      <c r="K410" s="17"/>
      <c r="L410" s="19"/>
      <c r="M410" s="19"/>
      <c r="N410" s="17"/>
      <c r="O410" s="17">
        <v>160.49206742687159</v>
      </c>
      <c r="P410" s="19"/>
      <c r="Q410" s="19">
        <v>314.98724489795921</v>
      </c>
      <c r="S410" s="4"/>
    </row>
    <row r="411" spans="1:19">
      <c r="A411" s="4" t="s">
        <v>1120</v>
      </c>
      <c r="B411" s="4" t="s">
        <v>2145</v>
      </c>
      <c r="C411" s="10" t="s">
        <v>4892</v>
      </c>
      <c r="D411" t="s">
        <v>4939</v>
      </c>
      <c r="E411" t="s">
        <v>7213</v>
      </c>
      <c r="F411" t="s">
        <v>5355</v>
      </c>
      <c r="G411" s="4" t="s">
        <v>1576</v>
      </c>
      <c r="H411">
        <f t="shared" si="12"/>
        <v>2</v>
      </c>
      <c r="I411" s="9">
        <f t="shared" si="13"/>
        <v>473.75887258590421</v>
      </c>
      <c r="J411" s="17"/>
      <c r="K411" s="17"/>
      <c r="L411" s="19"/>
      <c r="M411" s="19">
        <v>282.43942814145976</v>
      </c>
      <c r="N411" s="17"/>
      <c r="O411" s="17">
        <v>191.31944444444443</v>
      </c>
      <c r="P411" s="19"/>
      <c r="Q411" s="19"/>
      <c r="S411" s="4"/>
    </row>
    <row r="412" spans="1:19">
      <c r="A412" s="4" t="s">
        <v>1121</v>
      </c>
      <c r="B412" s="4" t="s">
        <v>2146</v>
      </c>
      <c r="C412" s="10" t="s">
        <v>4891</v>
      </c>
      <c r="D412" t="s">
        <v>5278</v>
      </c>
      <c r="E412" t="s">
        <v>6433</v>
      </c>
      <c r="F412" t="s">
        <v>5360</v>
      </c>
      <c r="G412" s="4" t="s">
        <v>1576</v>
      </c>
      <c r="H412">
        <f t="shared" si="12"/>
        <v>2</v>
      </c>
      <c r="I412" s="9">
        <f t="shared" si="13"/>
        <v>472.13046993676596</v>
      </c>
      <c r="J412" s="17"/>
      <c r="K412" s="17"/>
      <c r="L412" s="19"/>
      <c r="M412" s="19">
        <v>284.03488597395369</v>
      </c>
      <c r="N412" s="17"/>
      <c r="O412" s="17">
        <v>188.0955839628123</v>
      </c>
      <c r="P412" s="19"/>
      <c r="Q412" s="19"/>
      <c r="S412" s="4"/>
    </row>
    <row r="413" spans="1:19">
      <c r="A413" s="4" t="s">
        <v>1122</v>
      </c>
      <c r="B413" s="4" t="s">
        <v>2147</v>
      </c>
      <c r="C413" s="10" t="s">
        <v>500</v>
      </c>
      <c r="D413" t="s">
        <v>5506</v>
      </c>
      <c r="E413" t="s">
        <v>3979</v>
      </c>
      <c r="F413" t="s">
        <v>5358</v>
      </c>
      <c r="G413" s="4" t="s">
        <v>1576</v>
      </c>
      <c r="H413">
        <f t="shared" si="12"/>
        <v>1</v>
      </c>
      <c r="I413" s="9">
        <f t="shared" si="13"/>
        <v>471.90903879227972</v>
      </c>
      <c r="J413" s="17"/>
      <c r="K413" s="17"/>
      <c r="L413" s="19"/>
      <c r="M413" s="19"/>
      <c r="N413" s="17"/>
      <c r="O413" s="17"/>
      <c r="P413" s="19"/>
      <c r="Q413" s="19">
        <v>471.90903879227972</v>
      </c>
      <c r="S413" s="4"/>
    </row>
    <row r="414" spans="1:19">
      <c r="A414" s="2" t="s">
        <v>1123</v>
      </c>
      <c r="B414" s="2" t="s">
        <v>1693</v>
      </c>
      <c r="C414" s="21" t="s">
        <v>4456</v>
      </c>
      <c r="D414" s="2" t="s">
        <v>4967</v>
      </c>
      <c r="E414" s="2" t="s">
        <v>6401</v>
      </c>
      <c r="F414" s="2" t="s">
        <v>5368</v>
      </c>
      <c r="G414" s="2" t="s">
        <v>5369</v>
      </c>
      <c r="H414" s="2">
        <f t="shared" si="12"/>
        <v>2</v>
      </c>
      <c r="I414" s="16">
        <f t="shared" si="13"/>
        <v>471.52349710681528</v>
      </c>
      <c r="J414" s="17"/>
      <c r="K414" s="17">
        <v>134.26046646385629</v>
      </c>
      <c r="L414" s="19"/>
      <c r="M414" s="19">
        <v>337.263030642959</v>
      </c>
      <c r="N414" s="17"/>
      <c r="O414" s="17"/>
      <c r="P414" s="19"/>
      <c r="Q414" s="19"/>
      <c r="S414" s="4"/>
    </row>
    <row r="415" spans="1:19">
      <c r="A415" s="4" t="s">
        <v>1124</v>
      </c>
      <c r="B415" s="4" t="s">
        <v>2148</v>
      </c>
      <c r="C415" s="10" t="s">
        <v>4683</v>
      </c>
      <c r="D415" t="s">
        <v>5053</v>
      </c>
      <c r="E415" t="s">
        <v>6406</v>
      </c>
      <c r="F415" t="s">
        <v>5444</v>
      </c>
      <c r="G415" s="4" t="s">
        <v>1576</v>
      </c>
      <c r="H415">
        <f t="shared" si="12"/>
        <v>1</v>
      </c>
      <c r="I415" s="9">
        <f t="shared" si="13"/>
        <v>471.39632727034518</v>
      </c>
      <c r="J415" s="17"/>
      <c r="K415" s="17"/>
      <c r="L415" s="19">
        <v>471.39632727034518</v>
      </c>
      <c r="M415" s="19"/>
      <c r="N415" s="17"/>
      <c r="O415" s="17"/>
      <c r="P415" s="19"/>
      <c r="Q415" s="19"/>
      <c r="S415" s="4"/>
    </row>
    <row r="416" spans="1:19">
      <c r="A416" s="4" t="s">
        <v>1125</v>
      </c>
      <c r="B416" s="4" t="s">
        <v>2149</v>
      </c>
      <c r="C416" s="10" t="s">
        <v>4337</v>
      </c>
      <c r="D416" t="s">
        <v>4975</v>
      </c>
      <c r="E416" t="s">
        <v>3541</v>
      </c>
      <c r="F416" t="s">
        <v>5444</v>
      </c>
      <c r="G416" s="4" t="s">
        <v>1576</v>
      </c>
      <c r="H416">
        <f t="shared" si="12"/>
        <v>1</v>
      </c>
      <c r="I416" s="9">
        <f t="shared" si="13"/>
        <v>470.1117318435754</v>
      </c>
      <c r="J416" s="17"/>
      <c r="K416" s="17"/>
      <c r="L416" s="19"/>
      <c r="M416" s="19"/>
      <c r="N416" s="17"/>
      <c r="O416" s="17"/>
      <c r="P416" s="19">
        <v>470.1117318435754</v>
      </c>
      <c r="Q416" s="19"/>
      <c r="S416" s="4"/>
    </row>
    <row r="417" spans="1:19">
      <c r="A417" s="4" t="s">
        <v>1126</v>
      </c>
      <c r="B417" s="4" t="s">
        <v>2150</v>
      </c>
      <c r="C417" s="10" t="s">
        <v>245</v>
      </c>
      <c r="D417" t="s">
        <v>5286</v>
      </c>
      <c r="E417" t="s">
        <v>6513</v>
      </c>
      <c r="F417" t="s">
        <v>5360</v>
      </c>
      <c r="G417" s="4" t="s">
        <v>1576</v>
      </c>
      <c r="H417">
        <f t="shared" si="12"/>
        <v>2</v>
      </c>
      <c r="I417" s="9">
        <f t="shared" si="13"/>
        <v>469.31431809595767</v>
      </c>
      <c r="J417" s="17"/>
      <c r="K417" s="17"/>
      <c r="L417" s="19"/>
      <c r="M417" s="19"/>
      <c r="N417" s="17"/>
      <c r="O417" s="17">
        <v>158.33333333333334</v>
      </c>
      <c r="P417" s="19"/>
      <c r="Q417" s="19">
        <v>310.98098476262436</v>
      </c>
      <c r="S417" s="4"/>
    </row>
    <row r="418" spans="1:19">
      <c r="A418" s="2" t="s">
        <v>1127</v>
      </c>
      <c r="B418" s="2" t="s">
        <v>1694</v>
      </c>
      <c r="C418" s="21" t="s">
        <v>4364</v>
      </c>
      <c r="D418" s="2" t="s">
        <v>5048</v>
      </c>
      <c r="E418" s="2" t="s">
        <v>5049</v>
      </c>
      <c r="F418" s="2" t="s">
        <v>5457</v>
      </c>
      <c r="G418" s="2" t="s">
        <v>5369</v>
      </c>
      <c r="H418" s="2">
        <f t="shared" si="12"/>
        <v>2</v>
      </c>
      <c r="I418" s="16">
        <f t="shared" si="13"/>
        <v>467.78583744672642</v>
      </c>
      <c r="J418" s="17">
        <v>144.18248361562686</v>
      </c>
      <c r="K418" s="17"/>
      <c r="L418" s="19">
        <v>323.60335383109958</v>
      </c>
      <c r="M418" s="19"/>
      <c r="N418" s="17"/>
      <c r="O418" s="17"/>
      <c r="P418" s="19"/>
      <c r="Q418" s="19"/>
      <c r="S418" s="4"/>
    </row>
    <row r="419" spans="1:19">
      <c r="A419" s="4" t="s">
        <v>1128</v>
      </c>
      <c r="B419" s="4" t="s">
        <v>2151</v>
      </c>
      <c r="C419" s="10" t="s">
        <v>4597</v>
      </c>
      <c r="D419" t="s">
        <v>4939</v>
      </c>
      <c r="E419" t="s">
        <v>6543</v>
      </c>
      <c r="F419" t="s">
        <v>5360</v>
      </c>
      <c r="G419" s="4" t="s">
        <v>1576</v>
      </c>
      <c r="H419">
        <f t="shared" si="12"/>
        <v>3</v>
      </c>
      <c r="I419" s="9">
        <f t="shared" si="13"/>
        <v>467.42422729554738</v>
      </c>
      <c r="J419" s="17"/>
      <c r="K419" s="17">
        <v>107.67979551527827</v>
      </c>
      <c r="L419" s="19"/>
      <c r="M419" s="19">
        <v>216.19121670266381</v>
      </c>
      <c r="N419" s="17"/>
      <c r="O419" s="17">
        <v>143.55321507760533</v>
      </c>
      <c r="P419" s="19"/>
      <c r="Q419" s="19"/>
      <c r="S419" s="4"/>
    </row>
    <row r="420" spans="1:19">
      <c r="A420" s="4" t="s">
        <v>1129</v>
      </c>
      <c r="B420" s="4" t="s">
        <v>2152</v>
      </c>
      <c r="C420" s="10" t="s">
        <v>252</v>
      </c>
      <c r="D420" t="s">
        <v>5286</v>
      </c>
      <c r="E420" t="s">
        <v>6476</v>
      </c>
      <c r="F420" t="s">
        <v>5355</v>
      </c>
      <c r="G420" s="4" t="s">
        <v>1576</v>
      </c>
      <c r="H420">
        <f t="shared" si="12"/>
        <v>2</v>
      </c>
      <c r="I420" s="9">
        <f t="shared" si="13"/>
        <v>465.01198043031707</v>
      </c>
      <c r="J420" s="17"/>
      <c r="K420" s="17"/>
      <c r="L420" s="19"/>
      <c r="M420" s="19"/>
      <c r="N420" s="17"/>
      <c r="O420" s="17">
        <v>155.7058682058682</v>
      </c>
      <c r="P420" s="19"/>
      <c r="Q420" s="19">
        <v>309.3061122244489</v>
      </c>
      <c r="S420" s="4"/>
    </row>
    <row r="421" spans="1:19">
      <c r="A421" s="4" t="s">
        <v>1130</v>
      </c>
      <c r="B421" s="4" t="s">
        <v>2153</v>
      </c>
      <c r="C421" s="10" t="s">
        <v>201</v>
      </c>
      <c r="D421" t="s">
        <v>6504</v>
      </c>
      <c r="E421" t="s">
        <v>3769</v>
      </c>
      <c r="F421" t="s">
        <v>5355</v>
      </c>
      <c r="G421" s="4" t="s">
        <v>1576</v>
      </c>
      <c r="H421">
        <f t="shared" si="12"/>
        <v>2</v>
      </c>
      <c r="I421" s="9">
        <f t="shared" si="13"/>
        <v>462.03234730287272</v>
      </c>
      <c r="J421" s="17"/>
      <c r="K421" s="17"/>
      <c r="L421" s="19"/>
      <c r="M421" s="19"/>
      <c r="N421" s="17"/>
      <c r="O421" s="17">
        <v>168.18417976360567</v>
      </c>
      <c r="P421" s="19"/>
      <c r="Q421" s="19">
        <v>293.84816753926702</v>
      </c>
      <c r="S421" s="4"/>
    </row>
    <row r="422" spans="1:19">
      <c r="A422" s="4" t="s">
        <v>1131</v>
      </c>
      <c r="B422" s="4" t="s">
        <v>2154</v>
      </c>
      <c r="C422" s="10" t="s">
        <v>4611</v>
      </c>
      <c r="D422" t="s">
        <v>4978</v>
      </c>
      <c r="E422" t="s">
        <v>6717</v>
      </c>
      <c r="F422" t="s">
        <v>5371</v>
      </c>
      <c r="G422" s="4" t="s">
        <v>1576</v>
      </c>
      <c r="H422">
        <f t="shared" si="12"/>
        <v>3</v>
      </c>
      <c r="I422" s="9">
        <f t="shared" si="13"/>
        <v>460.08823019975875</v>
      </c>
      <c r="J422" s="17"/>
      <c r="K422" s="17">
        <v>100.22710068130205</v>
      </c>
      <c r="L422" s="19"/>
      <c r="M422" s="19">
        <v>210.89081198509268</v>
      </c>
      <c r="N422" s="17"/>
      <c r="O422" s="17">
        <v>148.97031753336401</v>
      </c>
      <c r="P422" s="19"/>
      <c r="Q422" s="19"/>
      <c r="S422" s="4"/>
    </row>
    <row r="423" spans="1:19">
      <c r="A423" s="4" t="s">
        <v>1132</v>
      </c>
      <c r="B423" s="4" t="s">
        <v>2155</v>
      </c>
      <c r="C423" s="10" t="s">
        <v>4513</v>
      </c>
      <c r="D423" t="s">
        <v>4950</v>
      </c>
      <c r="E423" t="s">
        <v>6510</v>
      </c>
      <c r="F423" t="s">
        <v>5360</v>
      </c>
      <c r="G423" s="4" t="s">
        <v>1576</v>
      </c>
      <c r="H423">
        <f t="shared" si="12"/>
        <v>2</v>
      </c>
      <c r="I423" s="9">
        <f t="shared" si="13"/>
        <v>459.45066142204467</v>
      </c>
      <c r="J423" s="17"/>
      <c r="K423" s="17">
        <v>123.73831775700934</v>
      </c>
      <c r="L423" s="19"/>
      <c r="M423" s="19"/>
      <c r="N423" s="17"/>
      <c r="O423" s="17"/>
      <c r="P423" s="19"/>
      <c r="Q423" s="19">
        <v>335.71234366503535</v>
      </c>
      <c r="S423" s="4"/>
    </row>
    <row r="424" spans="1:19">
      <c r="A424" s="2" t="s">
        <v>1133</v>
      </c>
      <c r="B424" s="2" t="s">
        <v>1695</v>
      </c>
      <c r="C424" s="21" t="s">
        <v>236</v>
      </c>
      <c r="D424" s="2" t="s">
        <v>5335</v>
      </c>
      <c r="E424" s="2" t="s">
        <v>6487</v>
      </c>
      <c r="F424" s="2" t="s">
        <v>5368</v>
      </c>
      <c r="G424" s="2" t="s">
        <v>5369</v>
      </c>
      <c r="H424" s="2">
        <f t="shared" si="12"/>
        <v>2</v>
      </c>
      <c r="I424" s="16">
        <f t="shared" si="13"/>
        <v>457.7120882697115</v>
      </c>
      <c r="J424" s="17"/>
      <c r="K424" s="17"/>
      <c r="L424" s="19"/>
      <c r="M424" s="19"/>
      <c r="N424" s="17"/>
      <c r="O424" s="17">
        <v>160.61151079136692</v>
      </c>
      <c r="P424" s="19"/>
      <c r="Q424" s="19">
        <v>297.10057747834458</v>
      </c>
      <c r="S424" s="4"/>
    </row>
    <row r="425" spans="1:19">
      <c r="A425" s="2" t="s">
        <v>1134</v>
      </c>
      <c r="B425" s="2" t="s">
        <v>1696</v>
      </c>
      <c r="C425" s="21" t="s">
        <v>4434</v>
      </c>
      <c r="D425" s="2" t="s">
        <v>5156</v>
      </c>
      <c r="E425" s="2" t="s">
        <v>6167</v>
      </c>
      <c r="F425" s="2" t="s">
        <v>5379</v>
      </c>
      <c r="G425" s="2" t="s">
        <v>5369</v>
      </c>
      <c r="H425" s="2">
        <f t="shared" si="12"/>
        <v>2</v>
      </c>
      <c r="I425" s="16">
        <f t="shared" si="13"/>
        <v>456.04687114211004</v>
      </c>
      <c r="J425" s="17"/>
      <c r="K425" s="17">
        <v>138.70098772822507</v>
      </c>
      <c r="L425" s="19"/>
      <c r="M425" s="19">
        <v>317.34588341388496</v>
      </c>
      <c r="N425" s="17"/>
      <c r="O425" s="17"/>
      <c r="P425" s="19"/>
      <c r="Q425" s="19"/>
      <c r="S425" s="4"/>
    </row>
    <row r="426" spans="1:19">
      <c r="A426" s="4" t="s">
        <v>1135</v>
      </c>
      <c r="B426" s="4" t="s">
        <v>2156</v>
      </c>
      <c r="C426" s="10" t="s">
        <v>431</v>
      </c>
      <c r="D426" t="s">
        <v>5002</v>
      </c>
      <c r="E426" t="s">
        <v>5142</v>
      </c>
      <c r="F426" t="s">
        <v>5444</v>
      </c>
      <c r="G426" s="4" t="s">
        <v>1576</v>
      </c>
      <c r="H426">
        <f t="shared" si="12"/>
        <v>1</v>
      </c>
      <c r="I426" s="9">
        <f t="shared" si="13"/>
        <v>455.3971039929794</v>
      </c>
      <c r="J426" s="17"/>
      <c r="K426" s="17"/>
      <c r="L426" s="19"/>
      <c r="M426" s="19"/>
      <c r="N426" s="17"/>
      <c r="O426" s="17"/>
      <c r="P426" s="19">
        <v>455.3971039929794</v>
      </c>
      <c r="Q426" s="19"/>
      <c r="S426" s="4"/>
    </row>
    <row r="427" spans="1:19">
      <c r="A427" s="4" t="s">
        <v>1136</v>
      </c>
      <c r="B427" s="4" t="s">
        <v>2157</v>
      </c>
      <c r="C427" s="10" t="s">
        <v>4898</v>
      </c>
      <c r="D427" t="s">
        <v>5143</v>
      </c>
      <c r="E427" t="s">
        <v>6261</v>
      </c>
      <c r="F427" t="s">
        <v>5355</v>
      </c>
      <c r="G427" s="4" t="s">
        <v>1576</v>
      </c>
      <c r="H427">
        <f t="shared" si="12"/>
        <v>2</v>
      </c>
      <c r="I427" s="9">
        <f t="shared" si="13"/>
        <v>454.73889591496243</v>
      </c>
      <c r="J427" s="17"/>
      <c r="K427" s="17"/>
      <c r="L427" s="19"/>
      <c r="M427" s="19">
        <v>278.80818939322324</v>
      </c>
      <c r="N427" s="17"/>
      <c r="O427" s="17">
        <v>175.93070652173915</v>
      </c>
      <c r="P427" s="19"/>
      <c r="Q427" s="19"/>
      <c r="S427" s="4"/>
    </row>
    <row r="428" spans="1:19">
      <c r="A428" s="4" t="s">
        <v>1137</v>
      </c>
      <c r="B428" s="4" t="s">
        <v>2158</v>
      </c>
      <c r="C428" s="10" t="s">
        <v>503</v>
      </c>
      <c r="D428" t="s">
        <v>4975</v>
      </c>
      <c r="E428" t="s">
        <v>3982</v>
      </c>
      <c r="F428" t="s">
        <v>5358</v>
      </c>
      <c r="G428" s="4" t="s">
        <v>1576</v>
      </c>
      <c r="H428">
        <f t="shared" si="12"/>
        <v>1</v>
      </c>
      <c r="I428" s="9">
        <f t="shared" si="13"/>
        <v>451.21505572811986</v>
      </c>
      <c r="J428" s="17"/>
      <c r="K428" s="17"/>
      <c r="L428" s="19"/>
      <c r="M428" s="19"/>
      <c r="N428" s="17"/>
      <c r="O428" s="17"/>
      <c r="P428" s="19"/>
      <c r="Q428" s="19">
        <v>451.21505572811986</v>
      </c>
      <c r="S428" s="4"/>
    </row>
    <row r="429" spans="1:19">
      <c r="A429" s="4" t="s">
        <v>1138</v>
      </c>
      <c r="B429" s="4" t="s">
        <v>2159</v>
      </c>
      <c r="C429" s="10" t="s">
        <v>4451</v>
      </c>
      <c r="D429" t="s">
        <v>5008</v>
      </c>
      <c r="E429" t="s">
        <v>6428</v>
      </c>
      <c r="F429" t="s">
        <v>5358</v>
      </c>
      <c r="G429" s="4" t="s">
        <v>1576</v>
      </c>
      <c r="H429">
        <f t="shared" si="12"/>
        <v>2</v>
      </c>
      <c r="I429" s="9">
        <f t="shared" si="13"/>
        <v>451.07003179842548</v>
      </c>
      <c r="J429" s="17"/>
      <c r="K429" s="17">
        <v>135.93429158110882</v>
      </c>
      <c r="L429" s="19"/>
      <c r="M429" s="19">
        <v>315.13574021731665</v>
      </c>
      <c r="N429" s="17"/>
      <c r="O429" s="17"/>
      <c r="P429" s="19"/>
      <c r="Q429" s="19"/>
      <c r="S429" s="4"/>
    </row>
    <row r="430" spans="1:19">
      <c r="A430" s="4" t="s">
        <v>1139</v>
      </c>
      <c r="B430" s="4" t="s">
        <v>2160</v>
      </c>
      <c r="C430" s="10" t="s">
        <v>4413</v>
      </c>
      <c r="D430" t="s">
        <v>4936</v>
      </c>
      <c r="E430" t="s">
        <v>6341</v>
      </c>
      <c r="F430" t="s">
        <v>5355</v>
      </c>
      <c r="G430" s="4" t="s">
        <v>1576</v>
      </c>
      <c r="H430">
        <f t="shared" si="12"/>
        <v>2</v>
      </c>
      <c r="I430" s="9">
        <f t="shared" si="13"/>
        <v>450.99070299904713</v>
      </c>
      <c r="J430" s="17"/>
      <c r="K430" s="17">
        <v>147.5326329194524</v>
      </c>
      <c r="L430" s="19"/>
      <c r="M430" s="19">
        <v>303.45807007959473</v>
      </c>
      <c r="N430" s="17"/>
      <c r="O430" s="17"/>
      <c r="P430" s="19"/>
      <c r="Q430" s="19"/>
      <c r="S430" s="4"/>
    </row>
    <row r="431" spans="1:19">
      <c r="A431" s="2" t="s">
        <v>1140</v>
      </c>
      <c r="B431" s="2" t="s">
        <v>1697</v>
      </c>
      <c r="C431" s="21" t="s">
        <v>4474</v>
      </c>
      <c r="D431" s="2" t="s">
        <v>6680</v>
      </c>
      <c r="E431" s="2" t="s">
        <v>6681</v>
      </c>
      <c r="F431" s="2" t="s">
        <v>5368</v>
      </c>
      <c r="G431" s="2" t="s">
        <v>5369</v>
      </c>
      <c r="H431" s="2">
        <f t="shared" si="12"/>
        <v>2</v>
      </c>
      <c r="I431" s="16">
        <f t="shared" si="13"/>
        <v>450.20570154920608</v>
      </c>
      <c r="J431" s="17"/>
      <c r="K431" s="17">
        <v>130.70088845014806</v>
      </c>
      <c r="L431" s="19"/>
      <c r="M431" s="19">
        <v>319.50481309905803</v>
      </c>
      <c r="N431" s="17"/>
      <c r="O431" s="17"/>
      <c r="P431" s="19"/>
      <c r="Q431" s="19"/>
      <c r="S431" s="4"/>
    </row>
    <row r="432" spans="1:19">
      <c r="A432" s="4" t="s">
        <v>1141</v>
      </c>
      <c r="B432" s="4" t="s">
        <v>2161</v>
      </c>
      <c r="C432" s="10" t="s">
        <v>4495</v>
      </c>
      <c r="D432" t="s">
        <v>4987</v>
      </c>
      <c r="E432" t="s">
        <v>6450</v>
      </c>
      <c r="F432" t="s">
        <v>5360</v>
      </c>
      <c r="G432" s="4" t="s">
        <v>1576</v>
      </c>
      <c r="H432">
        <f t="shared" si="12"/>
        <v>2</v>
      </c>
      <c r="I432" s="9">
        <f t="shared" si="13"/>
        <v>449.11052662814751</v>
      </c>
      <c r="J432" s="17"/>
      <c r="K432" s="17">
        <v>126.42204337743827</v>
      </c>
      <c r="L432" s="19"/>
      <c r="M432" s="19">
        <v>322.68848325070923</v>
      </c>
      <c r="N432" s="17"/>
      <c r="O432" s="17"/>
      <c r="P432" s="19"/>
      <c r="Q432" s="19"/>
      <c r="S432" s="4"/>
    </row>
    <row r="433" spans="1:19">
      <c r="A433" s="2" t="s">
        <v>1142</v>
      </c>
      <c r="B433" s="2" t="s">
        <v>1698</v>
      </c>
      <c r="C433" s="21" t="s">
        <v>219</v>
      </c>
      <c r="D433" s="2" t="s">
        <v>5037</v>
      </c>
      <c r="E433" s="2" t="s">
        <v>6511</v>
      </c>
      <c r="F433" s="2" t="s">
        <v>5368</v>
      </c>
      <c r="G433" s="2" t="s">
        <v>5369</v>
      </c>
      <c r="H433" s="2">
        <f t="shared" si="12"/>
        <v>2</v>
      </c>
      <c r="I433" s="16">
        <f t="shared" si="13"/>
        <v>448.3316264530684</v>
      </c>
      <c r="J433" s="17"/>
      <c r="K433" s="17"/>
      <c r="L433" s="19"/>
      <c r="M433" s="19"/>
      <c r="N433" s="17"/>
      <c r="O433" s="17">
        <v>163.36739843552863</v>
      </c>
      <c r="P433" s="19"/>
      <c r="Q433" s="19">
        <v>284.96422801753977</v>
      </c>
      <c r="S433" s="4"/>
    </row>
    <row r="434" spans="1:19">
      <c r="A434" s="2" t="s">
        <v>1143</v>
      </c>
      <c r="B434" s="2" t="s">
        <v>1699</v>
      </c>
      <c r="C434" s="21" t="s">
        <v>38</v>
      </c>
      <c r="D434" s="2" t="s">
        <v>5294</v>
      </c>
      <c r="E434" s="2" t="s">
        <v>6528</v>
      </c>
      <c r="F434" s="2" t="s">
        <v>5368</v>
      </c>
      <c r="G434" s="2" t="s">
        <v>5369</v>
      </c>
      <c r="H434" s="2">
        <f t="shared" si="12"/>
        <v>2</v>
      </c>
      <c r="I434" s="16">
        <f t="shared" si="13"/>
        <v>447.69305710050605</v>
      </c>
      <c r="J434" s="17"/>
      <c r="K434" s="17"/>
      <c r="L434" s="19"/>
      <c r="M434" s="19">
        <v>193.36761940740615</v>
      </c>
      <c r="N434" s="17"/>
      <c r="O434" s="17"/>
      <c r="P434" s="19"/>
      <c r="Q434" s="19">
        <v>254.3254376930999</v>
      </c>
      <c r="S434" s="4"/>
    </row>
    <row r="435" spans="1:19">
      <c r="A435" s="4" t="s">
        <v>1144</v>
      </c>
      <c r="B435" s="4" t="s">
        <v>2162</v>
      </c>
      <c r="C435" s="10" t="s">
        <v>4275</v>
      </c>
      <c r="D435" t="s">
        <v>5005</v>
      </c>
      <c r="E435" t="s">
        <v>5006</v>
      </c>
      <c r="F435" t="s">
        <v>5451</v>
      </c>
      <c r="G435" s="4" t="s">
        <v>1576</v>
      </c>
      <c r="H435">
        <f t="shared" si="12"/>
        <v>2</v>
      </c>
      <c r="I435" s="9">
        <f t="shared" si="13"/>
        <v>447.2344063101375</v>
      </c>
      <c r="J435" s="17">
        <v>179.88743761282788</v>
      </c>
      <c r="K435" s="17"/>
      <c r="L435" s="19"/>
      <c r="M435" s="19"/>
      <c r="N435" s="17">
        <v>267.34696869730959</v>
      </c>
      <c r="O435" s="17"/>
      <c r="P435" s="19"/>
      <c r="Q435" s="19"/>
      <c r="S435" s="4"/>
    </row>
    <row r="436" spans="1:19">
      <c r="A436" s="2" t="s">
        <v>1145</v>
      </c>
      <c r="B436" s="2" t="s">
        <v>1700</v>
      </c>
      <c r="C436" s="21" t="s">
        <v>4420</v>
      </c>
      <c r="D436" s="2" t="s">
        <v>5015</v>
      </c>
      <c r="E436" s="2" t="s">
        <v>6337</v>
      </c>
      <c r="F436" s="2" t="s">
        <v>5368</v>
      </c>
      <c r="G436" s="2" t="s">
        <v>5369</v>
      </c>
      <c r="H436" s="2">
        <f t="shared" si="12"/>
        <v>2</v>
      </c>
      <c r="I436" s="16">
        <f t="shared" si="13"/>
        <v>447.18357831832816</v>
      </c>
      <c r="J436" s="17"/>
      <c r="K436" s="17">
        <v>144.38386041439477</v>
      </c>
      <c r="L436" s="19"/>
      <c r="M436" s="19">
        <v>302.79971790393336</v>
      </c>
      <c r="N436" s="17"/>
      <c r="O436" s="17"/>
      <c r="P436" s="19"/>
      <c r="Q436" s="19"/>
      <c r="S436" s="4"/>
    </row>
    <row r="437" spans="1:19">
      <c r="A437" s="4" t="s">
        <v>1146</v>
      </c>
      <c r="B437" s="4" t="s">
        <v>2163</v>
      </c>
      <c r="C437" s="10" t="s">
        <v>4701</v>
      </c>
      <c r="D437" t="s">
        <v>5135</v>
      </c>
      <c r="E437" t="s">
        <v>5238</v>
      </c>
      <c r="F437" t="s">
        <v>5444</v>
      </c>
      <c r="G437" s="4" t="s">
        <v>1576</v>
      </c>
      <c r="H437">
        <f t="shared" si="12"/>
        <v>1</v>
      </c>
      <c r="I437" s="9">
        <f t="shared" si="13"/>
        <v>445.95792218694891</v>
      </c>
      <c r="J437" s="17"/>
      <c r="K437" s="17"/>
      <c r="L437" s="19">
        <v>445.95792218694891</v>
      </c>
      <c r="M437" s="19"/>
      <c r="N437" s="17"/>
      <c r="O437" s="17"/>
      <c r="P437" s="19"/>
      <c r="Q437" s="19"/>
      <c r="S437" s="4"/>
    </row>
    <row r="438" spans="1:19">
      <c r="A438" s="4" t="s">
        <v>1147</v>
      </c>
      <c r="B438" s="4" t="s">
        <v>2164</v>
      </c>
      <c r="C438" s="10" t="s">
        <v>291</v>
      </c>
      <c r="D438" t="s">
        <v>5210</v>
      </c>
      <c r="E438" t="s">
        <v>3803</v>
      </c>
      <c r="F438" t="s">
        <v>5360</v>
      </c>
      <c r="G438" s="4" t="s">
        <v>1576</v>
      </c>
      <c r="H438">
        <f t="shared" si="12"/>
        <v>2</v>
      </c>
      <c r="I438" s="9">
        <f t="shared" si="13"/>
        <v>444.47656582553464</v>
      </c>
      <c r="J438" s="17"/>
      <c r="K438" s="17"/>
      <c r="L438" s="19"/>
      <c r="M438" s="19"/>
      <c r="N438" s="17"/>
      <c r="O438" s="17">
        <v>139.93839835728951</v>
      </c>
      <c r="P438" s="19"/>
      <c r="Q438" s="19">
        <v>304.53816746824515</v>
      </c>
      <c r="S438" s="4"/>
    </row>
    <row r="439" spans="1:19">
      <c r="A439" s="4" t="s">
        <v>1148</v>
      </c>
      <c r="B439" s="4" t="s">
        <v>2165</v>
      </c>
      <c r="C439" s="10" t="s">
        <v>4933</v>
      </c>
      <c r="D439" t="s">
        <v>4969</v>
      </c>
      <c r="E439" t="s">
        <v>5028</v>
      </c>
      <c r="F439" t="s">
        <v>5355</v>
      </c>
      <c r="G439" s="4" t="s">
        <v>1576</v>
      </c>
      <c r="H439">
        <f t="shared" si="12"/>
        <v>2</v>
      </c>
      <c r="I439" s="9">
        <f t="shared" si="13"/>
        <v>444.10027061931385</v>
      </c>
      <c r="J439" s="17"/>
      <c r="K439" s="17"/>
      <c r="L439" s="19"/>
      <c r="M439" s="19">
        <v>251.92900318090483</v>
      </c>
      <c r="N439" s="17"/>
      <c r="O439" s="17">
        <v>192.17126743840902</v>
      </c>
      <c r="P439" s="19"/>
      <c r="Q439" s="19"/>
      <c r="S439" s="4"/>
    </row>
    <row r="440" spans="1:19">
      <c r="A440" s="2" t="s">
        <v>1149</v>
      </c>
      <c r="B440" s="2" t="s">
        <v>1701</v>
      </c>
      <c r="C440" s="21" t="s">
        <v>264</v>
      </c>
      <c r="D440" s="2" t="s">
        <v>5256</v>
      </c>
      <c r="E440" s="2" t="s">
        <v>3793</v>
      </c>
      <c r="F440" s="2" t="s">
        <v>5385</v>
      </c>
      <c r="G440" s="2" t="s">
        <v>5369</v>
      </c>
      <c r="H440" s="2">
        <f t="shared" si="12"/>
        <v>2</v>
      </c>
      <c r="I440" s="16">
        <f t="shared" si="13"/>
        <v>443.8008820532649</v>
      </c>
      <c r="J440" s="17"/>
      <c r="K440" s="17"/>
      <c r="L440" s="19"/>
      <c r="M440" s="19"/>
      <c r="N440" s="17"/>
      <c r="O440" s="17">
        <v>150.16235648846109</v>
      </c>
      <c r="P440" s="19"/>
      <c r="Q440" s="19">
        <v>293.63852556480379</v>
      </c>
      <c r="S440" s="4"/>
    </row>
    <row r="441" spans="1:19">
      <c r="A441" s="4" t="s">
        <v>1150</v>
      </c>
      <c r="B441" s="4" t="s">
        <v>2166</v>
      </c>
      <c r="C441" s="10" t="s">
        <v>4704</v>
      </c>
      <c r="D441" t="s">
        <v>5008</v>
      </c>
      <c r="E441" t="s">
        <v>5527</v>
      </c>
      <c r="F441" t="s">
        <v>5444</v>
      </c>
      <c r="G441" s="4" t="s">
        <v>1576</v>
      </c>
      <c r="H441">
        <f t="shared" si="12"/>
        <v>1</v>
      </c>
      <c r="I441" s="9">
        <f t="shared" si="13"/>
        <v>442.91302642312115</v>
      </c>
      <c r="J441" s="17"/>
      <c r="K441" s="17"/>
      <c r="L441" s="19">
        <v>442.91302642312115</v>
      </c>
      <c r="M441" s="19"/>
      <c r="N441" s="17"/>
      <c r="O441" s="17"/>
      <c r="P441" s="19"/>
      <c r="Q441" s="19"/>
      <c r="S441" s="4"/>
    </row>
    <row r="442" spans="1:19">
      <c r="A442" s="2" t="s">
        <v>1151</v>
      </c>
      <c r="B442" s="2" t="s">
        <v>1702</v>
      </c>
      <c r="C442" s="21" t="s">
        <v>253</v>
      </c>
      <c r="D442" s="2" t="s">
        <v>5037</v>
      </c>
      <c r="E442" s="2" t="s">
        <v>6521</v>
      </c>
      <c r="F442" s="2" t="s">
        <v>5368</v>
      </c>
      <c r="G442" s="2" t="s">
        <v>5369</v>
      </c>
      <c r="H442" s="2">
        <f t="shared" si="12"/>
        <v>2</v>
      </c>
      <c r="I442" s="16">
        <f t="shared" si="13"/>
        <v>442.31961969629458</v>
      </c>
      <c r="J442" s="17"/>
      <c r="K442" s="17"/>
      <c r="L442" s="19"/>
      <c r="M442" s="19"/>
      <c r="N442" s="17"/>
      <c r="O442" s="17">
        <v>155.6684299110363</v>
      </c>
      <c r="P442" s="19"/>
      <c r="Q442" s="19">
        <v>286.65118978525828</v>
      </c>
      <c r="S442" s="4"/>
    </row>
    <row r="443" spans="1:19">
      <c r="A443" s="4" t="s">
        <v>1152</v>
      </c>
      <c r="B443" s="4" t="s">
        <v>2167</v>
      </c>
      <c r="C443" s="10" t="s">
        <v>4265</v>
      </c>
      <c r="D443" t="s">
        <v>5162</v>
      </c>
      <c r="E443" t="s">
        <v>4982</v>
      </c>
      <c r="F443" t="s">
        <v>5460</v>
      </c>
      <c r="G443" s="4" t="s">
        <v>1576</v>
      </c>
      <c r="H443">
        <f t="shared" si="12"/>
        <v>2</v>
      </c>
      <c r="I443" s="9">
        <f t="shared" si="13"/>
        <v>441.37656178288216</v>
      </c>
      <c r="J443" s="17">
        <v>183.37302446416973</v>
      </c>
      <c r="K443" s="17"/>
      <c r="L443" s="19"/>
      <c r="M443" s="19"/>
      <c r="N443" s="17">
        <v>258.00353731871246</v>
      </c>
      <c r="O443" s="17"/>
      <c r="P443" s="19"/>
      <c r="Q443" s="19"/>
      <c r="S443" s="4"/>
    </row>
    <row r="444" spans="1:19">
      <c r="A444" s="4" t="s">
        <v>1153</v>
      </c>
      <c r="B444" s="4" t="s">
        <v>2168</v>
      </c>
      <c r="C444" s="10" t="s">
        <v>4425</v>
      </c>
      <c r="D444" t="s">
        <v>5498</v>
      </c>
      <c r="E444" t="s">
        <v>6662</v>
      </c>
      <c r="F444" t="s">
        <v>5355</v>
      </c>
      <c r="G444" s="4" t="s">
        <v>1576</v>
      </c>
      <c r="H444">
        <f t="shared" si="12"/>
        <v>2</v>
      </c>
      <c r="I444" s="9">
        <f t="shared" si="13"/>
        <v>439.60744870729422</v>
      </c>
      <c r="J444" s="17"/>
      <c r="K444" s="17">
        <v>142.98056155507558</v>
      </c>
      <c r="L444" s="19"/>
      <c r="M444" s="19">
        <v>296.62688715221861</v>
      </c>
      <c r="N444" s="17"/>
      <c r="O444" s="17"/>
      <c r="P444" s="19"/>
      <c r="Q444" s="19"/>
      <c r="S444" s="4"/>
    </row>
    <row r="445" spans="1:19">
      <c r="A445" s="4" t="s">
        <v>1154</v>
      </c>
      <c r="B445" s="4" t="s">
        <v>2169</v>
      </c>
      <c r="C445" s="10" t="s">
        <v>4532</v>
      </c>
      <c r="D445" t="s">
        <v>4975</v>
      </c>
      <c r="E445" t="s">
        <v>6418</v>
      </c>
      <c r="F445" t="s">
        <v>5355</v>
      </c>
      <c r="G445" s="4" t="s">
        <v>1576</v>
      </c>
      <c r="H445">
        <f t="shared" si="12"/>
        <v>2</v>
      </c>
      <c r="I445" s="9">
        <f t="shared" si="13"/>
        <v>439.54419730456954</v>
      </c>
      <c r="J445" s="17"/>
      <c r="K445" s="17">
        <v>120.36363636363636</v>
      </c>
      <c r="L445" s="19"/>
      <c r="M445" s="19"/>
      <c r="N445" s="17"/>
      <c r="O445" s="17"/>
      <c r="P445" s="19"/>
      <c r="Q445" s="19">
        <v>319.18056094093316</v>
      </c>
      <c r="S445" s="4"/>
    </row>
    <row r="446" spans="1:19">
      <c r="A446" s="4" t="s">
        <v>1155</v>
      </c>
      <c r="B446" s="4" t="s">
        <v>2170</v>
      </c>
      <c r="C446" s="10" t="s">
        <v>4523</v>
      </c>
      <c r="D446" t="s">
        <v>4969</v>
      </c>
      <c r="E446" t="s">
        <v>5253</v>
      </c>
      <c r="F446" t="s">
        <v>5355</v>
      </c>
      <c r="G446" s="4" t="s">
        <v>1576</v>
      </c>
      <c r="H446">
        <f t="shared" si="12"/>
        <v>2</v>
      </c>
      <c r="I446" s="9">
        <f t="shared" si="13"/>
        <v>438.26179224643386</v>
      </c>
      <c r="J446" s="17"/>
      <c r="K446" s="17">
        <v>121.65922814386978</v>
      </c>
      <c r="L446" s="19"/>
      <c r="M446" s="19"/>
      <c r="N446" s="17"/>
      <c r="O446" s="17"/>
      <c r="P446" s="19"/>
      <c r="Q446" s="19">
        <v>316.60256410256409</v>
      </c>
      <c r="S446" s="4"/>
    </row>
    <row r="447" spans="1:19">
      <c r="A447" s="4" t="s">
        <v>1156</v>
      </c>
      <c r="B447" s="4" t="s">
        <v>2171</v>
      </c>
      <c r="C447" s="10" t="s">
        <v>4308</v>
      </c>
      <c r="D447" t="s">
        <v>5029</v>
      </c>
      <c r="E447" t="s">
        <v>5030</v>
      </c>
      <c r="F447" t="s">
        <v>5460</v>
      </c>
      <c r="G447" s="4" t="s">
        <v>1576</v>
      </c>
      <c r="H447">
        <f t="shared" si="12"/>
        <v>2</v>
      </c>
      <c r="I447" s="9">
        <f t="shared" si="13"/>
        <v>437.83461299043086</v>
      </c>
      <c r="J447" s="17">
        <v>171.09382890617107</v>
      </c>
      <c r="K447" s="17"/>
      <c r="L447" s="19"/>
      <c r="M447" s="19"/>
      <c r="N447" s="17">
        <v>266.74078408425981</v>
      </c>
      <c r="O447" s="17"/>
      <c r="P447" s="19"/>
      <c r="Q447" s="19"/>
      <c r="S447" s="4"/>
    </row>
    <row r="448" spans="1:19">
      <c r="A448" s="4" t="s">
        <v>1157</v>
      </c>
      <c r="B448" s="4" t="s">
        <v>2172</v>
      </c>
      <c r="C448" s="10" t="s">
        <v>448</v>
      </c>
      <c r="D448" t="s">
        <v>4961</v>
      </c>
      <c r="E448" t="s">
        <v>4962</v>
      </c>
      <c r="F448" t="s">
        <v>5451</v>
      </c>
      <c r="G448" s="4" t="s">
        <v>1576</v>
      </c>
      <c r="H448">
        <f t="shared" si="12"/>
        <v>1</v>
      </c>
      <c r="I448" s="9">
        <f t="shared" si="13"/>
        <v>437.60365425158119</v>
      </c>
      <c r="J448" s="17"/>
      <c r="K448" s="17"/>
      <c r="L448" s="19"/>
      <c r="M448" s="19"/>
      <c r="N448" s="17"/>
      <c r="O448" s="17"/>
      <c r="P448" s="19">
        <v>437.60365425158119</v>
      </c>
      <c r="Q448" s="19"/>
      <c r="S448" s="4"/>
    </row>
    <row r="449" spans="1:19">
      <c r="A449" s="4" t="s">
        <v>1158</v>
      </c>
      <c r="B449" s="4" t="s">
        <v>2173</v>
      </c>
      <c r="C449" s="10" t="s">
        <v>4465</v>
      </c>
      <c r="D449" t="s">
        <v>5008</v>
      </c>
      <c r="E449" t="s">
        <v>6678</v>
      </c>
      <c r="F449" t="s">
        <v>5355</v>
      </c>
      <c r="G449" s="4" t="s">
        <v>1576</v>
      </c>
      <c r="H449">
        <f t="shared" si="12"/>
        <v>2</v>
      </c>
      <c r="I449" s="9">
        <f t="shared" si="13"/>
        <v>437.369723736298</v>
      </c>
      <c r="J449" s="17"/>
      <c r="K449" s="17">
        <v>132.2488584474886</v>
      </c>
      <c r="L449" s="19"/>
      <c r="M449" s="19">
        <v>305.1208652888094</v>
      </c>
      <c r="N449" s="17"/>
      <c r="O449" s="17"/>
      <c r="P449" s="19"/>
      <c r="Q449" s="19"/>
      <c r="S449" s="4"/>
    </row>
    <row r="450" spans="1:19">
      <c r="A450" s="4" t="s">
        <v>1159</v>
      </c>
      <c r="B450" s="4" t="s">
        <v>2174</v>
      </c>
      <c r="C450" s="10" t="s">
        <v>4708</v>
      </c>
      <c r="D450" t="s">
        <v>5514</v>
      </c>
      <c r="E450" t="s">
        <v>5515</v>
      </c>
      <c r="F450" t="s">
        <v>5444</v>
      </c>
      <c r="G450" s="4" t="s">
        <v>1576</v>
      </c>
      <c r="H450">
        <f t="shared" ref="H450:H513" si="14">COUNT(J450:S450)</f>
        <v>1</v>
      </c>
      <c r="I450" s="9">
        <f t="shared" ref="I450:I513" si="15">SUM(J450:T450)</f>
        <v>437.12854920185725</v>
      </c>
      <c r="J450" s="17"/>
      <c r="K450" s="17"/>
      <c r="L450" s="19">
        <v>437.12854920185725</v>
      </c>
      <c r="M450" s="19"/>
      <c r="N450" s="17"/>
      <c r="O450" s="17"/>
      <c r="P450" s="19"/>
      <c r="Q450" s="19"/>
      <c r="S450" s="4"/>
    </row>
    <row r="451" spans="1:19">
      <c r="A451" s="2" t="s">
        <v>1160</v>
      </c>
      <c r="B451" s="2" t="s">
        <v>1703</v>
      </c>
      <c r="C451" s="21" t="s">
        <v>4616</v>
      </c>
      <c r="D451" s="2" t="s">
        <v>4945</v>
      </c>
      <c r="E451" s="2" t="s">
        <v>6457</v>
      </c>
      <c r="F451" s="2" t="s">
        <v>5368</v>
      </c>
      <c r="G451" s="2" t="s">
        <v>5369</v>
      </c>
      <c r="H451" s="2">
        <f t="shared" si="14"/>
        <v>3</v>
      </c>
      <c r="I451" s="16">
        <f t="shared" si="15"/>
        <v>436.45746483274309</v>
      </c>
      <c r="J451" s="17"/>
      <c r="K451" s="17">
        <v>97.260992758946372</v>
      </c>
      <c r="L451" s="19"/>
      <c r="M451" s="19">
        <v>201.62209893312522</v>
      </c>
      <c r="N451" s="17"/>
      <c r="O451" s="17">
        <v>137.57437314067147</v>
      </c>
      <c r="P451" s="19"/>
      <c r="Q451" s="19"/>
      <c r="S451" s="4"/>
    </row>
    <row r="452" spans="1:19">
      <c r="A452" s="2" t="s">
        <v>1161</v>
      </c>
      <c r="B452" s="2" t="s">
        <v>1704</v>
      </c>
      <c r="C452" s="21" t="s">
        <v>4910</v>
      </c>
      <c r="D452" s="2" t="s">
        <v>6470</v>
      </c>
      <c r="E452" s="2" t="s">
        <v>6479</v>
      </c>
      <c r="F452" s="2" t="s">
        <v>5368</v>
      </c>
      <c r="G452" s="2" t="s">
        <v>5369</v>
      </c>
      <c r="H452" s="2">
        <f t="shared" si="14"/>
        <v>2</v>
      </c>
      <c r="I452" s="16">
        <f t="shared" si="15"/>
        <v>436.22440250756461</v>
      </c>
      <c r="J452" s="17"/>
      <c r="K452" s="17"/>
      <c r="L452" s="19"/>
      <c r="M452" s="19">
        <v>268.73636732453525</v>
      </c>
      <c r="N452" s="17"/>
      <c r="O452" s="17">
        <v>167.48803518302935</v>
      </c>
      <c r="P452" s="19"/>
      <c r="Q452" s="19"/>
      <c r="S452" s="4"/>
    </row>
    <row r="453" spans="1:19">
      <c r="A453" s="4" t="s">
        <v>1162</v>
      </c>
      <c r="B453" s="4" t="s">
        <v>2175</v>
      </c>
      <c r="C453" s="10" t="s">
        <v>4711</v>
      </c>
      <c r="D453" t="s">
        <v>5066</v>
      </c>
      <c r="E453" t="s">
        <v>6350</v>
      </c>
      <c r="F453" t="s">
        <v>5444</v>
      </c>
      <c r="G453" s="4" t="s">
        <v>1576</v>
      </c>
      <c r="H453">
        <f t="shared" si="14"/>
        <v>1</v>
      </c>
      <c r="I453" s="9">
        <f t="shared" si="15"/>
        <v>435.83130510338714</v>
      </c>
      <c r="J453" s="17"/>
      <c r="K453" s="17"/>
      <c r="L453" s="19">
        <v>435.83130510338714</v>
      </c>
      <c r="M453" s="19"/>
      <c r="N453" s="17"/>
      <c r="O453" s="17"/>
      <c r="P453" s="19"/>
      <c r="Q453" s="19"/>
      <c r="S453" s="4"/>
    </row>
    <row r="454" spans="1:19">
      <c r="A454" s="2" t="s">
        <v>1163</v>
      </c>
      <c r="B454" s="2" t="s">
        <v>1705</v>
      </c>
      <c r="C454" s="21" t="s">
        <v>449</v>
      </c>
      <c r="D454" s="2" t="s">
        <v>5039</v>
      </c>
      <c r="E454" s="2" t="s">
        <v>6503</v>
      </c>
      <c r="F454" s="2" t="s">
        <v>5457</v>
      </c>
      <c r="G454" s="2" t="s">
        <v>5369</v>
      </c>
      <c r="H454" s="2">
        <f t="shared" si="14"/>
        <v>1</v>
      </c>
      <c r="I454" s="16">
        <f t="shared" si="15"/>
        <v>435.27890395638195</v>
      </c>
      <c r="J454" s="17"/>
      <c r="K454" s="17"/>
      <c r="L454" s="19"/>
      <c r="M454" s="19"/>
      <c r="N454" s="17"/>
      <c r="O454" s="17"/>
      <c r="P454" s="19">
        <v>435.27890395638195</v>
      </c>
      <c r="Q454" s="19"/>
      <c r="S454" s="4"/>
    </row>
    <row r="455" spans="1:19">
      <c r="A455" s="2" t="s">
        <v>1164</v>
      </c>
      <c r="B455" s="2" t="s">
        <v>1706</v>
      </c>
      <c r="C455" s="21" t="s">
        <v>261</v>
      </c>
      <c r="D455" s="2" t="s">
        <v>5073</v>
      </c>
      <c r="E455" s="2" t="s">
        <v>3791</v>
      </c>
      <c r="F455" s="2" t="s">
        <v>5368</v>
      </c>
      <c r="G455" s="2" t="s">
        <v>5369</v>
      </c>
      <c r="H455" s="2">
        <f t="shared" si="14"/>
        <v>2</v>
      </c>
      <c r="I455" s="16">
        <f t="shared" si="15"/>
        <v>433.87204368390826</v>
      </c>
      <c r="J455" s="17"/>
      <c r="K455" s="17"/>
      <c r="L455" s="19"/>
      <c r="M455" s="19"/>
      <c r="N455" s="17"/>
      <c r="O455" s="17">
        <v>151.3205562697207</v>
      </c>
      <c r="P455" s="19"/>
      <c r="Q455" s="19">
        <v>282.55148741418759</v>
      </c>
      <c r="S455" s="4"/>
    </row>
    <row r="456" spans="1:19">
      <c r="A456" s="2" t="s">
        <v>1165</v>
      </c>
      <c r="B456" s="2" t="s">
        <v>1707</v>
      </c>
      <c r="C456" s="21" t="s">
        <v>4386</v>
      </c>
      <c r="D456" s="2" t="s">
        <v>4967</v>
      </c>
      <c r="E456" s="2" t="s">
        <v>6389</v>
      </c>
      <c r="F456" s="2" t="s">
        <v>5457</v>
      </c>
      <c r="G456" s="2" t="s">
        <v>5369</v>
      </c>
      <c r="H456" s="2">
        <f t="shared" si="14"/>
        <v>2</v>
      </c>
      <c r="I456" s="16">
        <f t="shared" si="15"/>
        <v>431.88610053950231</v>
      </c>
      <c r="J456" s="17">
        <v>122.4342295461116</v>
      </c>
      <c r="K456" s="17"/>
      <c r="L456" s="19"/>
      <c r="M456" s="19"/>
      <c r="N456" s="17"/>
      <c r="O456" s="17"/>
      <c r="P456" s="19">
        <v>309.45187099339068</v>
      </c>
      <c r="Q456" s="19"/>
      <c r="S456" s="4"/>
    </row>
    <row r="457" spans="1:19">
      <c r="A457" s="4" t="s">
        <v>1166</v>
      </c>
      <c r="B457" s="4" t="s">
        <v>2176</v>
      </c>
      <c r="C457" s="10" t="s">
        <v>456</v>
      </c>
      <c r="D457" t="s">
        <v>4960</v>
      </c>
      <c r="E457" t="s">
        <v>6359</v>
      </c>
      <c r="F457" t="s">
        <v>5442</v>
      </c>
      <c r="G457" s="4" t="s">
        <v>1576</v>
      </c>
      <c r="H457">
        <f t="shared" si="14"/>
        <v>1</v>
      </c>
      <c r="I457" s="9">
        <f t="shared" si="15"/>
        <v>430.10774968918361</v>
      </c>
      <c r="J457" s="17"/>
      <c r="K457" s="17"/>
      <c r="L457" s="19"/>
      <c r="M457" s="19"/>
      <c r="N457" s="17"/>
      <c r="O457" s="17"/>
      <c r="P457" s="19">
        <v>430.10774968918361</v>
      </c>
      <c r="Q457" s="19"/>
      <c r="S457" s="4"/>
    </row>
    <row r="458" spans="1:19">
      <c r="A458" s="4" t="s">
        <v>1167</v>
      </c>
      <c r="B458" s="4" t="s">
        <v>2177</v>
      </c>
      <c r="C458" s="10" t="s">
        <v>4452</v>
      </c>
      <c r="D458" t="s">
        <v>5066</v>
      </c>
      <c r="E458" t="s">
        <v>6447</v>
      </c>
      <c r="F458" t="s">
        <v>5355</v>
      </c>
      <c r="G458" s="4" t="s">
        <v>1576</v>
      </c>
      <c r="H458">
        <f t="shared" si="14"/>
        <v>2</v>
      </c>
      <c r="I458" s="9">
        <f t="shared" si="15"/>
        <v>429.91867908966844</v>
      </c>
      <c r="J458" s="17"/>
      <c r="K458" s="17">
        <v>135.91435694383341</v>
      </c>
      <c r="L458" s="19"/>
      <c r="M458" s="19">
        <v>294.00432214583503</v>
      </c>
      <c r="N458" s="17"/>
      <c r="O458" s="17"/>
      <c r="P458" s="19"/>
      <c r="Q458" s="19"/>
      <c r="S458" s="4"/>
    </row>
    <row r="459" spans="1:19">
      <c r="A459" s="2" t="s">
        <v>1168</v>
      </c>
      <c r="B459" s="2" t="s">
        <v>1708</v>
      </c>
      <c r="C459" s="21" t="s">
        <v>4916</v>
      </c>
      <c r="D459" s="2" t="s">
        <v>6314</v>
      </c>
      <c r="E459" s="2" t="s">
        <v>6526</v>
      </c>
      <c r="F459" s="2" t="s">
        <v>5368</v>
      </c>
      <c r="G459" s="2" t="s">
        <v>5369</v>
      </c>
      <c r="H459" s="2">
        <f t="shared" si="14"/>
        <v>2</v>
      </c>
      <c r="I459" s="16">
        <f t="shared" si="15"/>
        <v>424.60638190671722</v>
      </c>
      <c r="J459" s="17"/>
      <c r="K459" s="17"/>
      <c r="L459" s="19"/>
      <c r="M459" s="19">
        <v>261.85499930239342</v>
      </c>
      <c r="N459" s="17"/>
      <c r="O459" s="17">
        <v>162.75138260432379</v>
      </c>
      <c r="P459" s="19"/>
      <c r="Q459" s="19"/>
      <c r="S459" s="4"/>
    </row>
    <row r="460" spans="1:19">
      <c r="A460" s="2" t="s">
        <v>1169</v>
      </c>
      <c r="B460" s="2" t="s">
        <v>1709</v>
      </c>
      <c r="C460" s="21" t="s">
        <v>4918</v>
      </c>
      <c r="D460" s="2" t="s">
        <v>5025</v>
      </c>
      <c r="E460" s="2" t="s">
        <v>5185</v>
      </c>
      <c r="F460" s="2" t="s">
        <v>5368</v>
      </c>
      <c r="G460" s="2" t="s">
        <v>5369</v>
      </c>
      <c r="H460" s="2">
        <f t="shared" si="14"/>
        <v>2</v>
      </c>
      <c r="I460" s="16">
        <f t="shared" si="15"/>
        <v>423.4634892095545</v>
      </c>
      <c r="J460" s="17"/>
      <c r="K460" s="17"/>
      <c r="L460" s="19"/>
      <c r="M460" s="19">
        <v>260.81432453175023</v>
      </c>
      <c r="N460" s="17"/>
      <c r="O460" s="17">
        <v>162.64916467780429</v>
      </c>
      <c r="P460" s="19"/>
      <c r="Q460" s="19"/>
      <c r="S460" s="4"/>
    </row>
    <row r="461" spans="1:19">
      <c r="A461" s="4" t="s">
        <v>1170</v>
      </c>
      <c r="B461" s="4" t="s">
        <v>2178</v>
      </c>
      <c r="C461" s="10" t="s">
        <v>509</v>
      </c>
      <c r="D461" t="s">
        <v>5190</v>
      </c>
      <c r="E461" t="s">
        <v>3986</v>
      </c>
      <c r="F461" t="s">
        <v>5355</v>
      </c>
      <c r="G461" s="4" t="s">
        <v>1576</v>
      </c>
      <c r="H461">
        <f t="shared" si="14"/>
        <v>1</v>
      </c>
      <c r="I461" s="9">
        <f t="shared" si="15"/>
        <v>423.22193658954581</v>
      </c>
      <c r="J461" s="17"/>
      <c r="K461" s="17"/>
      <c r="L461" s="19"/>
      <c r="M461" s="19"/>
      <c r="N461" s="17"/>
      <c r="O461" s="17"/>
      <c r="P461" s="19"/>
      <c r="Q461" s="19">
        <v>423.22193658954581</v>
      </c>
      <c r="S461" s="4"/>
    </row>
    <row r="462" spans="1:19">
      <c r="A462" s="2" t="s">
        <v>1171</v>
      </c>
      <c r="B462" s="2" t="s">
        <v>1710</v>
      </c>
      <c r="C462" s="21" t="s">
        <v>4625</v>
      </c>
      <c r="D462" s="2" t="s">
        <v>5293</v>
      </c>
      <c r="E462" s="2" t="s">
        <v>5615</v>
      </c>
      <c r="F462" s="2" t="s">
        <v>5368</v>
      </c>
      <c r="G462" s="2" t="s">
        <v>5369</v>
      </c>
      <c r="H462" s="2">
        <f t="shared" si="14"/>
        <v>3</v>
      </c>
      <c r="I462" s="16">
        <f t="shared" si="15"/>
        <v>422.05996393276666</v>
      </c>
      <c r="J462" s="17"/>
      <c r="K462" s="17">
        <v>90.755973364669018</v>
      </c>
      <c r="L462" s="19"/>
      <c r="M462" s="19">
        <v>197.75922984202504</v>
      </c>
      <c r="N462" s="17"/>
      <c r="O462" s="17">
        <v>133.54476072607261</v>
      </c>
      <c r="P462" s="19"/>
      <c r="Q462" s="19"/>
      <c r="S462" s="4"/>
    </row>
    <row r="463" spans="1:19">
      <c r="A463" s="4" t="s">
        <v>1172</v>
      </c>
      <c r="B463" s="4" t="s">
        <v>2179</v>
      </c>
      <c r="C463" s="10" t="s">
        <v>4477</v>
      </c>
      <c r="D463" t="s">
        <v>4987</v>
      </c>
      <c r="E463" t="s">
        <v>5553</v>
      </c>
      <c r="F463" t="s">
        <v>5360</v>
      </c>
      <c r="G463" s="4" t="s">
        <v>1576</v>
      </c>
      <c r="H463">
        <f t="shared" si="14"/>
        <v>2</v>
      </c>
      <c r="I463" s="9">
        <f t="shared" si="15"/>
        <v>421.94960331577818</v>
      </c>
      <c r="J463" s="17"/>
      <c r="K463" s="17">
        <v>129.89488437281008</v>
      </c>
      <c r="L463" s="19"/>
      <c r="M463" s="19">
        <v>292.05471894296807</v>
      </c>
      <c r="N463" s="17"/>
      <c r="O463" s="17"/>
      <c r="P463" s="19"/>
      <c r="Q463" s="19"/>
      <c r="S463" s="4"/>
    </row>
    <row r="464" spans="1:19">
      <c r="A464" s="4" t="s">
        <v>1173</v>
      </c>
      <c r="B464" s="4" t="s">
        <v>2180</v>
      </c>
      <c r="C464" s="10" t="s">
        <v>464</v>
      </c>
      <c r="D464" t="s">
        <v>6351</v>
      </c>
      <c r="E464" t="s">
        <v>6574</v>
      </c>
      <c r="F464" t="s">
        <v>5444</v>
      </c>
      <c r="G464" s="4" t="s">
        <v>1576</v>
      </c>
      <c r="H464">
        <f t="shared" si="14"/>
        <v>1</v>
      </c>
      <c r="I464" s="9">
        <f t="shared" si="15"/>
        <v>419.89885367498312</v>
      </c>
      <c r="J464" s="17"/>
      <c r="K464" s="17"/>
      <c r="L464" s="19"/>
      <c r="M464" s="19"/>
      <c r="N464" s="17"/>
      <c r="O464" s="17"/>
      <c r="P464" s="19">
        <v>419.89885367498312</v>
      </c>
      <c r="Q464" s="19"/>
      <c r="S464" s="4"/>
    </row>
    <row r="465" spans="1:19">
      <c r="A465" s="4" t="s">
        <v>1174</v>
      </c>
      <c r="B465" s="4" t="s">
        <v>2181</v>
      </c>
      <c r="C465" s="10" t="s">
        <v>233</v>
      </c>
      <c r="D465" t="s">
        <v>5078</v>
      </c>
      <c r="E465" t="s">
        <v>3785</v>
      </c>
      <c r="F465" t="s">
        <v>5355</v>
      </c>
      <c r="G465" s="4" t="s">
        <v>1576</v>
      </c>
      <c r="H465">
        <f t="shared" si="14"/>
        <v>2</v>
      </c>
      <c r="I465" s="9">
        <f t="shared" si="15"/>
        <v>418.91790409494558</v>
      </c>
      <c r="J465" s="17"/>
      <c r="K465" s="17"/>
      <c r="L465" s="19"/>
      <c r="M465" s="19"/>
      <c r="N465" s="17"/>
      <c r="O465" s="17">
        <v>160.79100956165402</v>
      </c>
      <c r="P465" s="19"/>
      <c r="Q465" s="19">
        <v>258.12689453329153</v>
      </c>
      <c r="S465" s="4"/>
    </row>
    <row r="466" spans="1:19">
      <c r="A466" s="4" t="s">
        <v>1175</v>
      </c>
      <c r="B466" s="4" t="s">
        <v>2182</v>
      </c>
      <c r="C466" s="10" t="s">
        <v>4926</v>
      </c>
      <c r="D466" t="s">
        <v>5192</v>
      </c>
      <c r="E466" t="s">
        <v>5339</v>
      </c>
      <c r="F466" t="s">
        <v>5371</v>
      </c>
      <c r="G466" s="4" t="s">
        <v>1576</v>
      </c>
      <c r="H466">
        <f t="shared" si="14"/>
        <v>2</v>
      </c>
      <c r="I466" s="9">
        <f t="shared" si="15"/>
        <v>417.03926742850388</v>
      </c>
      <c r="J466" s="17"/>
      <c r="K466" s="17"/>
      <c r="L466" s="19"/>
      <c r="M466" s="19">
        <v>256.28818114669133</v>
      </c>
      <c r="N466" s="17"/>
      <c r="O466" s="17">
        <v>160.75108628181255</v>
      </c>
      <c r="P466" s="19"/>
      <c r="Q466" s="19"/>
      <c r="S466" s="4"/>
    </row>
    <row r="467" spans="1:19">
      <c r="A467" s="4" t="s">
        <v>1176</v>
      </c>
      <c r="B467" s="4" t="s">
        <v>2183</v>
      </c>
      <c r="C467" s="10" t="s">
        <v>4840</v>
      </c>
      <c r="D467" t="s">
        <v>5266</v>
      </c>
      <c r="E467" t="s">
        <v>5495</v>
      </c>
      <c r="F467" t="s">
        <v>5355</v>
      </c>
      <c r="G467" s="4" t="s">
        <v>1576</v>
      </c>
      <c r="H467">
        <f t="shared" si="14"/>
        <v>1</v>
      </c>
      <c r="I467" s="9">
        <f t="shared" si="15"/>
        <v>417.03238100368316</v>
      </c>
      <c r="J467" s="17"/>
      <c r="K467" s="17"/>
      <c r="L467" s="19"/>
      <c r="M467" s="19">
        <v>417.03238100368316</v>
      </c>
      <c r="N467" s="17"/>
      <c r="O467" s="17"/>
      <c r="P467" s="19"/>
      <c r="Q467" s="19"/>
      <c r="S467" s="4"/>
    </row>
    <row r="468" spans="1:19">
      <c r="A468" s="2" t="s">
        <v>1177</v>
      </c>
      <c r="B468" s="2" t="s">
        <v>1711</v>
      </c>
      <c r="C468" s="21" t="s">
        <v>318</v>
      </c>
      <c r="D468" s="2" t="s">
        <v>6534</v>
      </c>
      <c r="E468" s="2" t="s">
        <v>3817</v>
      </c>
      <c r="F468" s="2" t="s">
        <v>5368</v>
      </c>
      <c r="G468" s="2" t="s">
        <v>5369</v>
      </c>
      <c r="H468" s="2">
        <f t="shared" si="14"/>
        <v>2</v>
      </c>
      <c r="I468" s="16">
        <f t="shared" si="15"/>
        <v>415.96511154555441</v>
      </c>
      <c r="J468" s="17"/>
      <c r="K468" s="17"/>
      <c r="L468" s="19"/>
      <c r="M468" s="19"/>
      <c r="N468" s="17"/>
      <c r="O468" s="17">
        <v>114.14404090267982</v>
      </c>
      <c r="P468" s="19"/>
      <c r="Q468" s="19">
        <v>301.82107064287459</v>
      </c>
      <c r="S468" s="4"/>
    </row>
    <row r="469" spans="1:19">
      <c r="A469" s="4" t="s">
        <v>1178</v>
      </c>
      <c r="B469" s="4" t="s">
        <v>2184</v>
      </c>
      <c r="C469" s="10" t="s">
        <v>4466</v>
      </c>
      <c r="D469" t="s">
        <v>5200</v>
      </c>
      <c r="E469" t="s">
        <v>5571</v>
      </c>
      <c r="F469" t="s">
        <v>5355</v>
      </c>
      <c r="G469" s="4" t="s">
        <v>1576</v>
      </c>
      <c r="H469">
        <f t="shared" si="14"/>
        <v>2</v>
      </c>
      <c r="I469" s="9">
        <f t="shared" si="15"/>
        <v>415.65603110843801</v>
      </c>
      <c r="J469" s="17"/>
      <c r="K469" s="17">
        <v>132.11689237348537</v>
      </c>
      <c r="L469" s="19"/>
      <c r="M469" s="19">
        <v>283.53913873495264</v>
      </c>
      <c r="N469" s="17"/>
      <c r="O469" s="17"/>
      <c r="P469" s="19"/>
      <c r="Q469" s="19"/>
      <c r="S469" s="4"/>
    </row>
    <row r="470" spans="1:19">
      <c r="A470" s="4" t="s">
        <v>1179</v>
      </c>
      <c r="B470" s="4" t="s">
        <v>2185</v>
      </c>
      <c r="C470" s="10" t="s">
        <v>512</v>
      </c>
      <c r="D470" t="s">
        <v>5564</v>
      </c>
      <c r="E470" t="s">
        <v>6403</v>
      </c>
      <c r="F470" t="s">
        <v>5355</v>
      </c>
      <c r="G470" s="4" t="s">
        <v>1576</v>
      </c>
      <c r="H470">
        <f t="shared" si="14"/>
        <v>1</v>
      </c>
      <c r="I470" s="9">
        <f t="shared" si="15"/>
        <v>413.85956091838443</v>
      </c>
      <c r="J470" s="17"/>
      <c r="K470" s="17"/>
      <c r="L470" s="19"/>
      <c r="M470" s="19"/>
      <c r="N470" s="17"/>
      <c r="O470" s="17"/>
      <c r="P470" s="19"/>
      <c r="Q470" s="19">
        <v>413.85956091838443</v>
      </c>
      <c r="S470" s="4"/>
    </row>
    <row r="471" spans="1:19">
      <c r="A471" s="4" t="s">
        <v>1180</v>
      </c>
      <c r="B471" s="4" t="s">
        <v>2186</v>
      </c>
      <c r="C471" s="10" t="s">
        <v>514</v>
      </c>
      <c r="D471" t="s">
        <v>5053</v>
      </c>
      <c r="E471" t="s">
        <v>3988</v>
      </c>
      <c r="F471" t="s">
        <v>5355</v>
      </c>
      <c r="G471" s="4" t="s">
        <v>1576</v>
      </c>
      <c r="H471">
        <f t="shared" si="14"/>
        <v>1</v>
      </c>
      <c r="I471" s="9">
        <f t="shared" si="15"/>
        <v>412.8908209329544</v>
      </c>
      <c r="J471" s="17"/>
      <c r="K471" s="17"/>
      <c r="L471" s="19"/>
      <c r="M471" s="19"/>
      <c r="N471" s="17"/>
      <c r="O471" s="17"/>
      <c r="P471" s="19"/>
      <c r="Q471" s="19">
        <v>412.8908209329544</v>
      </c>
      <c r="S471" s="4"/>
    </row>
    <row r="472" spans="1:19">
      <c r="A472" s="4" t="s">
        <v>1181</v>
      </c>
      <c r="B472" s="4" t="s">
        <v>2187</v>
      </c>
      <c r="C472" s="10" t="s">
        <v>4632</v>
      </c>
      <c r="D472" t="s">
        <v>6225</v>
      </c>
      <c r="E472" t="s">
        <v>6727</v>
      </c>
      <c r="F472" t="s">
        <v>5355</v>
      </c>
      <c r="G472" s="4" t="s">
        <v>1576</v>
      </c>
      <c r="H472">
        <f t="shared" si="14"/>
        <v>3</v>
      </c>
      <c r="I472" s="9">
        <f t="shared" si="15"/>
        <v>412.68787398388082</v>
      </c>
      <c r="J472" s="17"/>
      <c r="K472" s="17">
        <v>80.745774525178604</v>
      </c>
      <c r="L472" s="19"/>
      <c r="M472" s="19">
        <v>178.63284063795868</v>
      </c>
      <c r="N472" s="17"/>
      <c r="O472" s="17">
        <v>153.30925882074354</v>
      </c>
      <c r="P472" s="19"/>
      <c r="Q472" s="19"/>
      <c r="S472" s="4"/>
    </row>
    <row r="473" spans="1:19">
      <c r="A473" s="4" t="s">
        <v>1182</v>
      </c>
      <c r="B473" s="4" t="s">
        <v>2188</v>
      </c>
      <c r="C473" s="10" t="s">
        <v>4735</v>
      </c>
      <c r="D473" t="s">
        <v>4975</v>
      </c>
      <c r="E473" t="s">
        <v>5270</v>
      </c>
      <c r="F473" t="s">
        <v>5451</v>
      </c>
      <c r="G473" s="4" t="s">
        <v>1576</v>
      </c>
      <c r="H473">
        <f t="shared" si="14"/>
        <v>1</v>
      </c>
      <c r="I473" s="9">
        <f t="shared" si="15"/>
        <v>411.82774628929315</v>
      </c>
      <c r="J473" s="17"/>
      <c r="K473" s="17"/>
      <c r="L473" s="19">
        <v>411.82774628929315</v>
      </c>
      <c r="M473" s="19"/>
      <c r="N473" s="17"/>
      <c r="O473" s="17"/>
      <c r="P473" s="19"/>
      <c r="Q473" s="19"/>
      <c r="S473" s="4"/>
    </row>
    <row r="474" spans="1:19">
      <c r="A474" s="2" t="s">
        <v>1183</v>
      </c>
      <c r="B474" s="2" t="s">
        <v>1712</v>
      </c>
      <c r="C474" s="21" t="s">
        <v>4383</v>
      </c>
      <c r="D474" s="2" t="s">
        <v>4973</v>
      </c>
      <c r="E474" s="2" t="s">
        <v>4974</v>
      </c>
      <c r="F474" s="2" t="s">
        <v>5457</v>
      </c>
      <c r="G474" s="2" t="s">
        <v>5369</v>
      </c>
      <c r="H474" s="2">
        <f t="shared" si="14"/>
        <v>2</v>
      </c>
      <c r="I474" s="16">
        <f t="shared" si="15"/>
        <v>410.42294515955848</v>
      </c>
      <c r="J474" s="17">
        <v>128.76254180602007</v>
      </c>
      <c r="K474" s="17"/>
      <c r="L474" s="19">
        <v>281.66040335353841</v>
      </c>
      <c r="M474" s="19"/>
      <c r="N474" s="17"/>
      <c r="O474" s="17"/>
      <c r="P474" s="19"/>
      <c r="Q474" s="19"/>
      <c r="S474" s="4"/>
    </row>
    <row r="475" spans="1:19">
      <c r="A475" s="4" t="s">
        <v>1184</v>
      </c>
      <c r="B475" s="4" t="s">
        <v>2189</v>
      </c>
      <c r="C475" s="10" t="s">
        <v>470</v>
      </c>
      <c r="D475" t="s">
        <v>5143</v>
      </c>
      <c r="E475" t="s">
        <v>5236</v>
      </c>
      <c r="F475" t="s">
        <v>5444</v>
      </c>
      <c r="G475" s="4" t="s">
        <v>1576</v>
      </c>
      <c r="H475">
        <f t="shared" si="14"/>
        <v>1</v>
      </c>
      <c r="I475" s="9">
        <f t="shared" si="15"/>
        <v>409.54291351529099</v>
      </c>
      <c r="J475" s="17"/>
      <c r="K475" s="17"/>
      <c r="L475" s="19"/>
      <c r="M475" s="19"/>
      <c r="N475" s="17"/>
      <c r="O475" s="17"/>
      <c r="P475" s="19">
        <v>409.54291351529099</v>
      </c>
      <c r="Q475" s="19"/>
      <c r="S475" s="4"/>
    </row>
    <row r="476" spans="1:19">
      <c r="A476" s="4" t="s">
        <v>1185</v>
      </c>
      <c r="B476" s="4" t="s">
        <v>2190</v>
      </c>
      <c r="C476" s="10" t="s">
        <v>4492</v>
      </c>
      <c r="D476" t="s">
        <v>4975</v>
      </c>
      <c r="E476" t="s">
        <v>5057</v>
      </c>
      <c r="F476" t="s">
        <v>5355</v>
      </c>
      <c r="G476" s="4" t="s">
        <v>1576</v>
      </c>
      <c r="H476">
        <f t="shared" si="14"/>
        <v>2</v>
      </c>
      <c r="I476" s="9">
        <f t="shared" si="15"/>
        <v>408.92606419321902</v>
      </c>
      <c r="J476" s="17"/>
      <c r="K476" s="17">
        <v>127.08076237488002</v>
      </c>
      <c r="L476" s="19"/>
      <c r="M476" s="19">
        <v>281.84530181833901</v>
      </c>
      <c r="N476" s="17"/>
      <c r="O476" s="17"/>
      <c r="P476" s="19"/>
      <c r="Q476" s="19"/>
      <c r="S476" s="4"/>
    </row>
    <row r="477" spans="1:19">
      <c r="A477" s="2" t="s">
        <v>1186</v>
      </c>
      <c r="B477" s="2" t="s">
        <v>1713</v>
      </c>
      <c r="C477" s="21" t="s">
        <v>4931</v>
      </c>
      <c r="D477" s="2" t="s">
        <v>4954</v>
      </c>
      <c r="E477" s="2" t="s">
        <v>6282</v>
      </c>
      <c r="F477" s="2" t="s">
        <v>5422</v>
      </c>
      <c r="G477" s="2" t="s">
        <v>5369</v>
      </c>
      <c r="H477" s="2">
        <f t="shared" si="14"/>
        <v>2</v>
      </c>
      <c r="I477" s="16">
        <f t="shared" si="15"/>
        <v>408.5065024281451</v>
      </c>
      <c r="J477" s="17"/>
      <c r="K477" s="17"/>
      <c r="L477" s="19"/>
      <c r="M477" s="19">
        <v>252.72570358310179</v>
      </c>
      <c r="N477" s="17"/>
      <c r="O477" s="17">
        <v>155.78079884504331</v>
      </c>
      <c r="P477" s="19"/>
      <c r="Q477" s="19"/>
      <c r="S477" s="4"/>
    </row>
    <row r="478" spans="1:19">
      <c r="A478" s="2" t="s">
        <v>1187</v>
      </c>
      <c r="B478" s="2" t="s">
        <v>1714</v>
      </c>
      <c r="C478" s="21" t="s">
        <v>4503</v>
      </c>
      <c r="D478" s="2" t="s">
        <v>6454</v>
      </c>
      <c r="E478" s="2" t="s">
        <v>6455</v>
      </c>
      <c r="F478" s="2" t="s">
        <v>5368</v>
      </c>
      <c r="G478" s="2" t="s">
        <v>5369</v>
      </c>
      <c r="H478" s="2">
        <f t="shared" si="14"/>
        <v>2</v>
      </c>
      <c r="I478" s="16">
        <f t="shared" si="15"/>
        <v>406.99452358086592</v>
      </c>
      <c r="J478" s="17"/>
      <c r="K478" s="17">
        <v>125.27710191943768</v>
      </c>
      <c r="L478" s="19"/>
      <c r="M478" s="19">
        <v>281.7174216614282</v>
      </c>
      <c r="N478" s="17"/>
      <c r="O478" s="17"/>
      <c r="P478" s="19"/>
      <c r="Q478" s="19"/>
      <c r="S478" s="4"/>
    </row>
    <row r="479" spans="1:19">
      <c r="A479" s="4" t="s">
        <v>1188</v>
      </c>
      <c r="B479" s="4" t="s">
        <v>2191</v>
      </c>
      <c r="C479" s="10" t="s">
        <v>518</v>
      </c>
      <c r="D479" t="s">
        <v>5008</v>
      </c>
      <c r="E479" t="s">
        <v>5545</v>
      </c>
      <c r="F479" t="s">
        <v>5355</v>
      </c>
      <c r="G479" s="4" t="s">
        <v>1576</v>
      </c>
      <c r="H479">
        <f t="shared" si="14"/>
        <v>1</v>
      </c>
      <c r="I479" s="9">
        <f t="shared" si="15"/>
        <v>405.36769533814839</v>
      </c>
      <c r="J479" s="17"/>
      <c r="K479" s="17"/>
      <c r="L479" s="19"/>
      <c r="M479" s="19"/>
      <c r="N479" s="17"/>
      <c r="O479" s="17"/>
      <c r="P479" s="19"/>
      <c r="Q479" s="19">
        <v>405.36769533814839</v>
      </c>
      <c r="S479" s="4"/>
    </row>
    <row r="480" spans="1:19">
      <c r="A480" s="2" t="s">
        <v>1189</v>
      </c>
      <c r="B480" s="2" t="s">
        <v>1715</v>
      </c>
      <c r="C480" s="21" t="s">
        <v>282</v>
      </c>
      <c r="D480" s="2" t="s">
        <v>4945</v>
      </c>
      <c r="E480" s="2" t="s">
        <v>5542</v>
      </c>
      <c r="F480" s="2" t="s">
        <v>5368</v>
      </c>
      <c r="G480" s="2" t="s">
        <v>5369</v>
      </c>
      <c r="H480" s="2">
        <f t="shared" si="14"/>
        <v>2</v>
      </c>
      <c r="I480" s="16">
        <f t="shared" si="15"/>
        <v>405.24824106445482</v>
      </c>
      <c r="J480" s="17"/>
      <c r="K480" s="17"/>
      <c r="L480" s="19"/>
      <c r="M480" s="19"/>
      <c r="N480" s="17"/>
      <c r="O480" s="17">
        <v>144.25690730837789</v>
      </c>
      <c r="P480" s="19"/>
      <c r="Q480" s="19">
        <v>260.99133375607693</v>
      </c>
      <c r="S480" s="4"/>
    </row>
    <row r="481" spans="1:19">
      <c r="A481" s="4" t="s">
        <v>1190</v>
      </c>
      <c r="B481" s="4" t="s">
        <v>2192</v>
      </c>
      <c r="C481" s="10" t="s">
        <v>4568</v>
      </c>
      <c r="D481" t="s">
        <v>5018</v>
      </c>
      <c r="E481" t="s">
        <v>5585</v>
      </c>
      <c r="F481" t="s">
        <v>5355</v>
      </c>
      <c r="G481" s="4" t="s">
        <v>1576</v>
      </c>
      <c r="H481">
        <f t="shared" si="14"/>
        <v>2</v>
      </c>
      <c r="I481" s="9">
        <f t="shared" si="15"/>
        <v>404.04121697943935</v>
      </c>
      <c r="J481" s="17"/>
      <c r="K481" s="17">
        <v>113.20385977769635</v>
      </c>
      <c r="L481" s="19"/>
      <c r="M481" s="19"/>
      <c r="N481" s="17"/>
      <c r="O481" s="17"/>
      <c r="P481" s="19"/>
      <c r="Q481" s="19">
        <v>290.83735720174303</v>
      </c>
      <c r="S481" s="4"/>
    </row>
    <row r="482" spans="1:19">
      <c r="A482" s="4" t="s">
        <v>1191</v>
      </c>
      <c r="B482" s="4" t="s">
        <v>2193</v>
      </c>
      <c r="C482" s="10" t="s">
        <v>522</v>
      </c>
      <c r="D482" t="s">
        <v>5069</v>
      </c>
      <c r="E482" t="s">
        <v>6333</v>
      </c>
      <c r="F482" t="s">
        <v>5355</v>
      </c>
      <c r="G482" s="4" t="s">
        <v>1576</v>
      </c>
      <c r="H482">
        <f t="shared" si="14"/>
        <v>1</v>
      </c>
      <c r="I482" s="9">
        <f t="shared" si="15"/>
        <v>400.37289234760055</v>
      </c>
      <c r="J482" s="17"/>
      <c r="K482" s="17"/>
      <c r="L482" s="19"/>
      <c r="M482" s="19"/>
      <c r="N482" s="17"/>
      <c r="O482" s="17"/>
      <c r="P482" s="19"/>
      <c r="Q482" s="19">
        <v>400.37289234760055</v>
      </c>
      <c r="S482" s="4"/>
    </row>
    <row r="483" spans="1:19">
      <c r="A483" s="4" t="s">
        <v>1192</v>
      </c>
      <c r="B483" s="4" t="s">
        <v>2194</v>
      </c>
      <c r="C483" s="10" t="s">
        <v>0</v>
      </c>
      <c r="D483" t="s">
        <v>4975</v>
      </c>
      <c r="E483" t="s">
        <v>6552</v>
      </c>
      <c r="F483" t="s">
        <v>5360</v>
      </c>
      <c r="G483" s="4" t="s">
        <v>1576</v>
      </c>
      <c r="H483">
        <f t="shared" si="14"/>
        <v>2</v>
      </c>
      <c r="I483" s="9">
        <f t="shared" si="15"/>
        <v>400.32266355986121</v>
      </c>
      <c r="J483" s="17"/>
      <c r="K483" s="17"/>
      <c r="L483" s="19"/>
      <c r="M483" s="19">
        <v>247.10410954258512</v>
      </c>
      <c r="N483" s="17"/>
      <c r="O483" s="17">
        <v>153.21855401727606</v>
      </c>
      <c r="P483" s="19"/>
      <c r="Q483" s="19"/>
      <c r="S483" s="4"/>
    </row>
    <row r="484" spans="1:19">
      <c r="A484" s="4" t="s">
        <v>1193</v>
      </c>
      <c r="B484" s="4" t="s">
        <v>2195</v>
      </c>
      <c r="C484" s="10" t="s">
        <v>4500</v>
      </c>
      <c r="D484" t="s">
        <v>5002</v>
      </c>
      <c r="E484" t="s">
        <v>6689</v>
      </c>
      <c r="F484" t="s">
        <v>5355</v>
      </c>
      <c r="G484" s="4" t="s">
        <v>1576</v>
      </c>
      <c r="H484">
        <f t="shared" si="14"/>
        <v>2</v>
      </c>
      <c r="I484" s="9">
        <f t="shared" si="15"/>
        <v>395.16379546360611</v>
      </c>
      <c r="J484" s="17"/>
      <c r="K484" s="17">
        <v>125.71893651654911</v>
      </c>
      <c r="L484" s="19"/>
      <c r="M484" s="19">
        <v>269.44485894705701</v>
      </c>
      <c r="N484" s="17"/>
      <c r="O484" s="17"/>
      <c r="P484" s="19"/>
      <c r="Q484" s="19"/>
      <c r="S484" s="4"/>
    </row>
    <row r="485" spans="1:19">
      <c r="A485" s="4" t="s">
        <v>1194</v>
      </c>
      <c r="B485" s="4" t="s">
        <v>2196</v>
      </c>
      <c r="C485" s="10" t="s">
        <v>4759</v>
      </c>
      <c r="D485" t="s">
        <v>4983</v>
      </c>
      <c r="E485" t="s">
        <v>5254</v>
      </c>
      <c r="F485" t="s">
        <v>5444</v>
      </c>
      <c r="G485" s="4" t="s">
        <v>1576</v>
      </c>
      <c r="H485">
        <f t="shared" si="14"/>
        <v>1</v>
      </c>
      <c r="I485" s="9">
        <f t="shared" si="15"/>
        <v>394.00605923449234</v>
      </c>
      <c r="J485" s="17"/>
      <c r="K485" s="17"/>
      <c r="L485" s="19">
        <v>394.00605923449234</v>
      </c>
      <c r="M485" s="19"/>
      <c r="N485" s="17"/>
      <c r="O485" s="17"/>
      <c r="P485" s="19"/>
      <c r="Q485" s="19"/>
      <c r="S485" s="4"/>
    </row>
    <row r="486" spans="1:19">
      <c r="A486" s="4" t="s">
        <v>1195</v>
      </c>
      <c r="B486" s="4" t="s">
        <v>2197</v>
      </c>
      <c r="C486" s="10" t="s">
        <v>4487</v>
      </c>
      <c r="D486" t="s">
        <v>5004</v>
      </c>
      <c r="E486" t="s">
        <v>5552</v>
      </c>
      <c r="F486" t="s">
        <v>5358</v>
      </c>
      <c r="G486" s="4" t="s">
        <v>1576</v>
      </c>
      <c r="H486">
        <f t="shared" si="14"/>
        <v>2</v>
      </c>
      <c r="I486" s="9">
        <f t="shared" si="15"/>
        <v>393.69905284366382</v>
      </c>
      <c r="J486" s="17"/>
      <c r="K486" s="17">
        <v>128.25906448934404</v>
      </c>
      <c r="L486" s="19"/>
      <c r="M486" s="19"/>
      <c r="N486" s="17">
        <v>265.43998835431978</v>
      </c>
      <c r="O486" s="17"/>
      <c r="P486" s="19"/>
      <c r="Q486" s="19"/>
      <c r="S486" s="4"/>
    </row>
    <row r="487" spans="1:19">
      <c r="A487" s="2" t="s">
        <v>1196</v>
      </c>
      <c r="B487" s="2" t="s">
        <v>1716</v>
      </c>
      <c r="C487" s="21" t="s">
        <v>4550</v>
      </c>
      <c r="D487" s="2" t="s">
        <v>5294</v>
      </c>
      <c r="E487" s="2" t="s">
        <v>6465</v>
      </c>
      <c r="F487" s="2" t="s">
        <v>5368</v>
      </c>
      <c r="G487" s="2" t="s">
        <v>5369</v>
      </c>
      <c r="H487" s="2">
        <f t="shared" si="14"/>
        <v>2</v>
      </c>
      <c r="I487" s="16">
        <f t="shared" si="15"/>
        <v>393.01933228782923</v>
      </c>
      <c r="J487" s="17"/>
      <c r="K487" s="17">
        <v>117.16814159292035</v>
      </c>
      <c r="L487" s="19"/>
      <c r="M487" s="19">
        <v>275.85119069490889</v>
      </c>
      <c r="N487" s="17"/>
      <c r="O487" s="17"/>
      <c r="P487" s="19"/>
      <c r="Q487" s="19"/>
      <c r="S487" s="4"/>
    </row>
    <row r="488" spans="1:19">
      <c r="A488" s="4" t="s">
        <v>1197</v>
      </c>
      <c r="B488" s="4" t="s">
        <v>2198</v>
      </c>
      <c r="C488" s="10" t="s">
        <v>7</v>
      </c>
      <c r="D488" t="s">
        <v>4938</v>
      </c>
      <c r="E488" t="s">
        <v>7237</v>
      </c>
      <c r="F488" t="s">
        <v>5355</v>
      </c>
      <c r="G488" s="4" t="s">
        <v>1576</v>
      </c>
      <c r="H488">
        <f t="shared" si="14"/>
        <v>2</v>
      </c>
      <c r="I488" s="9">
        <f t="shared" si="15"/>
        <v>392.84738551840849</v>
      </c>
      <c r="J488" s="17"/>
      <c r="K488" s="17"/>
      <c r="L488" s="19"/>
      <c r="M488" s="19">
        <v>241.54451101501985</v>
      </c>
      <c r="N488" s="17"/>
      <c r="O488" s="17">
        <v>151.30287450338864</v>
      </c>
      <c r="P488" s="19"/>
      <c r="Q488" s="19"/>
      <c r="S488" s="4"/>
    </row>
    <row r="489" spans="1:19">
      <c r="A489" s="4" t="s">
        <v>1198</v>
      </c>
      <c r="B489" s="4" t="s">
        <v>2199</v>
      </c>
      <c r="C489" s="10" t="s">
        <v>14</v>
      </c>
      <c r="D489" t="s">
        <v>4948</v>
      </c>
      <c r="E489" t="s">
        <v>7241</v>
      </c>
      <c r="F489" t="s">
        <v>5360</v>
      </c>
      <c r="G489" s="4" t="s">
        <v>1576</v>
      </c>
      <c r="H489">
        <f t="shared" si="14"/>
        <v>2</v>
      </c>
      <c r="I489" s="9">
        <f t="shared" si="15"/>
        <v>391.19034114346175</v>
      </c>
      <c r="J489" s="17"/>
      <c r="K489" s="17"/>
      <c r="L489" s="19"/>
      <c r="M489" s="19">
        <v>236.76577346308011</v>
      </c>
      <c r="N489" s="17"/>
      <c r="O489" s="17">
        <v>154.42456768038161</v>
      </c>
      <c r="P489" s="19"/>
      <c r="Q489" s="19"/>
      <c r="S489" s="4"/>
    </row>
    <row r="490" spans="1:19">
      <c r="A490" s="2" t="s">
        <v>1199</v>
      </c>
      <c r="B490" s="2" t="s">
        <v>1717</v>
      </c>
      <c r="C490" s="21" t="s">
        <v>4838</v>
      </c>
      <c r="D490" s="2" t="s">
        <v>5608</v>
      </c>
      <c r="E490" s="2" t="s">
        <v>2632</v>
      </c>
      <c r="F490" s="2" t="s">
        <v>5474</v>
      </c>
      <c r="G490" s="2" t="s">
        <v>5369</v>
      </c>
      <c r="H490" s="2">
        <f t="shared" si="14"/>
        <v>2</v>
      </c>
      <c r="I490" s="16">
        <f t="shared" si="15"/>
        <v>390.43390913113041</v>
      </c>
      <c r="J490" s="17"/>
      <c r="K490" s="17"/>
      <c r="L490" s="19">
        <v>269.88181900916783</v>
      </c>
      <c r="M490" s="19"/>
      <c r="N490" s="17"/>
      <c r="O490" s="17">
        <v>120.55209012196258</v>
      </c>
      <c r="P490" s="19"/>
      <c r="Q490" s="19"/>
      <c r="S490" s="4"/>
    </row>
    <row r="491" spans="1:19">
      <c r="A491" s="4" t="s">
        <v>1200</v>
      </c>
      <c r="B491" s="4" t="s">
        <v>2200</v>
      </c>
      <c r="C491" s="10" t="s">
        <v>480</v>
      </c>
      <c r="D491" t="s">
        <v>5218</v>
      </c>
      <c r="E491" t="s">
        <v>3552</v>
      </c>
      <c r="F491" t="s">
        <v>5451</v>
      </c>
      <c r="G491" s="4" t="s">
        <v>1576</v>
      </c>
      <c r="H491">
        <f t="shared" si="14"/>
        <v>1</v>
      </c>
      <c r="I491" s="9">
        <f t="shared" si="15"/>
        <v>388.56233620366902</v>
      </c>
      <c r="J491" s="17"/>
      <c r="K491" s="17"/>
      <c r="L491" s="19"/>
      <c r="M491" s="19"/>
      <c r="N491" s="17"/>
      <c r="O491" s="17"/>
      <c r="P491" s="19">
        <v>388.56233620366902</v>
      </c>
      <c r="Q491" s="19"/>
      <c r="S491" s="4"/>
    </row>
    <row r="492" spans="1:19">
      <c r="A492" s="2" t="s">
        <v>1201</v>
      </c>
      <c r="B492" s="2" t="s">
        <v>1718</v>
      </c>
      <c r="C492" s="21" t="s">
        <v>481</v>
      </c>
      <c r="D492" s="2" t="s">
        <v>5039</v>
      </c>
      <c r="E492" s="2" t="s">
        <v>5040</v>
      </c>
      <c r="F492" s="2" t="s">
        <v>5457</v>
      </c>
      <c r="G492" s="2" t="s">
        <v>5369</v>
      </c>
      <c r="H492" s="2">
        <f t="shared" si="14"/>
        <v>1</v>
      </c>
      <c r="I492" s="16">
        <f t="shared" si="15"/>
        <v>387.78801843317973</v>
      </c>
      <c r="J492" s="17"/>
      <c r="K492" s="17"/>
      <c r="L492" s="19"/>
      <c r="M492" s="19"/>
      <c r="N492" s="17"/>
      <c r="O492" s="17"/>
      <c r="P492" s="19">
        <v>387.78801843317973</v>
      </c>
      <c r="Q492" s="19"/>
      <c r="S492" s="4"/>
    </row>
    <row r="493" spans="1:19">
      <c r="A493" s="2" t="s">
        <v>1202</v>
      </c>
      <c r="B493" s="2" t="s">
        <v>1719</v>
      </c>
      <c r="C493" s="21" t="s">
        <v>16</v>
      </c>
      <c r="D493" s="2" t="s">
        <v>6206</v>
      </c>
      <c r="E493" s="2" t="s">
        <v>6499</v>
      </c>
      <c r="F493" s="2" t="s">
        <v>5368</v>
      </c>
      <c r="G493" s="2" t="s">
        <v>5369</v>
      </c>
      <c r="H493" s="2">
        <f t="shared" si="14"/>
        <v>2</v>
      </c>
      <c r="I493" s="16">
        <f t="shared" si="15"/>
        <v>387.5207469347132</v>
      </c>
      <c r="J493" s="17"/>
      <c r="K493" s="17"/>
      <c r="L493" s="19"/>
      <c r="M493" s="19">
        <v>231.68370276573981</v>
      </c>
      <c r="N493" s="17"/>
      <c r="O493" s="17">
        <v>155.83704416897339</v>
      </c>
      <c r="P493" s="19"/>
      <c r="Q493" s="19"/>
      <c r="S493" s="4"/>
    </row>
    <row r="494" spans="1:19">
      <c r="A494" s="4" t="s">
        <v>1203</v>
      </c>
      <c r="B494" s="4" t="s">
        <v>2201</v>
      </c>
      <c r="C494" s="10" t="s">
        <v>4764</v>
      </c>
      <c r="D494" t="s">
        <v>4990</v>
      </c>
      <c r="E494" t="s">
        <v>6483</v>
      </c>
      <c r="F494" t="s">
        <v>5460</v>
      </c>
      <c r="G494" s="4" t="s">
        <v>1576</v>
      </c>
      <c r="H494">
        <f t="shared" si="14"/>
        <v>1</v>
      </c>
      <c r="I494" s="9">
        <f t="shared" si="15"/>
        <v>387.39510732953102</v>
      </c>
      <c r="J494" s="17"/>
      <c r="K494" s="17"/>
      <c r="L494" s="19">
        <v>387.39510732953102</v>
      </c>
      <c r="M494" s="19"/>
      <c r="N494" s="17"/>
      <c r="O494" s="17"/>
      <c r="P494" s="19"/>
      <c r="Q494" s="19"/>
      <c r="S494" s="4"/>
    </row>
    <row r="495" spans="1:19">
      <c r="A495" s="2" t="s">
        <v>1204</v>
      </c>
      <c r="B495" s="2" t="s">
        <v>1720</v>
      </c>
      <c r="C495" s="21" t="s">
        <v>528</v>
      </c>
      <c r="D495" s="2" t="s">
        <v>5337</v>
      </c>
      <c r="E495" s="2" t="s">
        <v>5317</v>
      </c>
      <c r="F495" s="2" t="s">
        <v>5379</v>
      </c>
      <c r="G495" s="2" t="s">
        <v>5369</v>
      </c>
      <c r="H495" s="2">
        <f t="shared" si="14"/>
        <v>1</v>
      </c>
      <c r="I495" s="16">
        <f t="shared" si="15"/>
        <v>385.73883161512032</v>
      </c>
      <c r="J495" s="17"/>
      <c r="K495" s="17"/>
      <c r="L495" s="19"/>
      <c r="M495" s="19"/>
      <c r="N495" s="17"/>
      <c r="O495" s="17"/>
      <c r="P495" s="19"/>
      <c r="Q495" s="19">
        <v>385.73883161512032</v>
      </c>
      <c r="S495" s="4"/>
    </row>
    <row r="496" spans="1:19">
      <c r="A496" s="4" t="s">
        <v>1205</v>
      </c>
      <c r="B496" s="4" t="s">
        <v>2202</v>
      </c>
      <c r="C496" s="10" t="s">
        <v>531</v>
      </c>
      <c r="D496" t="s">
        <v>5162</v>
      </c>
      <c r="E496" t="s">
        <v>5229</v>
      </c>
      <c r="F496" t="s">
        <v>5355</v>
      </c>
      <c r="G496" s="4" t="s">
        <v>1576</v>
      </c>
      <c r="H496">
        <f t="shared" si="14"/>
        <v>1</v>
      </c>
      <c r="I496" s="9">
        <f t="shared" si="15"/>
        <v>382.51239157372987</v>
      </c>
      <c r="J496" s="17"/>
      <c r="K496" s="17"/>
      <c r="L496" s="19"/>
      <c r="M496" s="19"/>
      <c r="N496" s="17"/>
      <c r="O496" s="17"/>
      <c r="P496" s="19"/>
      <c r="Q496" s="19">
        <v>382.51239157372987</v>
      </c>
      <c r="S496" s="4"/>
    </row>
    <row r="497" spans="1:19">
      <c r="A497" s="2" t="s">
        <v>1206</v>
      </c>
      <c r="B497" s="2" t="s">
        <v>1721</v>
      </c>
      <c r="C497" s="21" t="s">
        <v>485</v>
      </c>
      <c r="D497" s="2" t="s">
        <v>5337</v>
      </c>
      <c r="E497" s="2" t="s">
        <v>3553</v>
      </c>
      <c r="F497" s="2" t="s">
        <v>5457</v>
      </c>
      <c r="G497" s="2" t="s">
        <v>5369</v>
      </c>
      <c r="H497" s="2">
        <f t="shared" si="14"/>
        <v>1</v>
      </c>
      <c r="I497" s="16">
        <f t="shared" si="15"/>
        <v>380.86238532110093</v>
      </c>
      <c r="J497" s="17"/>
      <c r="K497" s="17"/>
      <c r="L497" s="19"/>
      <c r="M497" s="19"/>
      <c r="N497" s="17"/>
      <c r="O497" s="17"/>
      <c r="P497" s="19">
        <v>380.86238532110093</v>
      </c>
      <c r="Q497" s="19"/>
      <c r="S497" s="4"/>
    </row>
    <row r="498" spans="1:19">
      <c r="A498" s="2" t="s">
        <v>1207</v>
      </c>
      <c r="B498" s="2" t="s">
        <v>1722</v>
      </c>
      <c r="C498" s="21" t="s">
        <v>305</v>
      </c>
      <c r="D498" s="2" t="s">
        <v>5285</v>
      </c>
      <c r="E498" s="2" t="s">
        <v>6567</v>
      </c>
      <c r="F498" s="2" t="s">
        <v>5368</v>
      </c>
      <c r="G498" s="2" t="s">
        <v>5369</v>
      </c>
      <c r="H498" s="2">
        <f t="shared" si="14"/>
        <v>2</v>
      </c>
      <c r="I498" s="16">
        <f t="shared" si="15"/>
        <v>379.96667281701184</v>
      </c>
      <c r="J498" s="17"/>
      <c r="K498" s="17"/>
      <c r="L498" s="19"/>
      <c r="M498" s="19"/>
      <c r="N498" s="17"/>
      <c r="O498" s="17">
        <v>132.39775051124744</v>
      </c>
      <c r="P498" s="19"/>
      <c r="Q498" s="19">
        <v>247.5689223057644</v>
      </c>
      <c r="S498" s="4"/>
    </row>
    <row r="499" spans="1:19">
      <c r="A499" s="4" t="s">
        <v>1208</v>
      </c>
      <c r="B499" s="4" t="s">
        <v>2203</v>
      </c>
      <c r="C499" s="10" t="s">
        <v>4409</v>
      </c>
      <c r="D499" t="s">
        <v>4969</v>
      </c>
      <c r="E499" t="s">
        <v>5518</v>
      </c>
      <c r="F499" t="s">
        <v>5358</v>
      </c>
      <c r="G499" s="4" t="s">
        <v>1576</v>
      </c>
      <c r="H499">
        <f t="shared" si="14"/>
        <v>2</v>
      </c>
      <c r="I499" s="9">
        <f t="shared" si="15"/>
        <v>379.66754865655355</v>
      </c>
      <c r="J499" s="17"/>
      <c r="K499" s="17">
        <v>149.26719278466743</v>
      </c>
      <c r="L499" s="19"/>
      <c r="M499" s="19"/>
      <c r="N499" s="17"/>
      <c r="O499" s="17">
        <v>230.40035587188612</v>
      </c>
      <c r="P499" s="19"/>
      <c r="Q499" s="19"/>
      <c r="S499" s="4"/>
    </row>
    <row r="500" spans="1:19">
      <c r="A500" s="4" t="s">
        <v>1209</v>
      </c>
      <c r="B500" s="4" t="s">
        <v>2204</v>
      </c>
      <c r="C500" s="10" t="s">
        <v>4461</v>
      </c>
      <c r="D500" t="s">
        <v>4936</v>
      </c>
      <c r="E500" t="s">
        <v>6676</v>
      </c>
      <c r="F500" t="s">
        <v>5355</v>
      </c>
      <c r="G500" s="4" t="s">
        <v>1576</v>
      </c>
      <c r="H500">
        <f t="shared" si="14"/>
        <v>2</v>
      </c>
      <c r="I500" s="9">
        <f t="shared" si="15"/>
        <v>375.51477841031874</v>
      </c>
      <c r="J500" s="17"/>
      <c r="K500" s="17">
        <v>132.98895106901995</v>
      </c>
      <c r="L500" s="19"/>
      <c r="M500" s="19">
        <v>242.52582734129876</v>
      </c>
      <c r="N500" s="17"/>
      <c r="O500" s="17"/>
      <c r="P500" s="19"/>
      <c r="Q500" s="19"/>
      <c r="S500" s="4"/>
    </row>
    <row r="501" spans="1:19">
      <c r="A501" s="4" t="s">
        <v>1210</v>
      </c>
      <c r="B501" s="4" t="s">
        <v>2205</v>
      </c>
      <c r="C501" s="10" t="s">
        <v>4554</v>
      </c>
      <c r="D501" t="s">
        <v>5058</v>
      </c>
      <c r="E501" t="s">
        <v>5546</v>
      </c>
      <c r="F501" t="s">
        <v>5360</v>
      </c>
      <c r="G501" s="4" t="s">
        <v>1576</v>
      </c>
      <c r="H501">
        <f t="shared" si="14"/>
        <v>2</v>
      </c>
      <c r="I501" s="9">
        <f t="shared" si="15"/>
        <v>374.63109905827986</v>
      </c>
      <c r="J501" s="17"/>
      <c r="K501" s="17">
        <v>116.35907093534212</v>
      </c>
      <c r="L501" s="19"/>
      <c r="M501" s="19">
        <v>258.27202812293774</v>
      </c>
      <c r="N501" s="17"/>
      <c r="O501" s="17"/>
      <c r="P501" s="19"/>
      <c r="Q501" s="19"/>
      <c r="S501" s="4"/>
    </row>
    <row r="502" spans="1:19">
      <c r="A502" s="4" t="s">
        <v>1211</v>
      </c>
      <c r="B502" s="4" t="s">
        <v>2206</v>
      </c>
      <c r="C502" s="10" t="s">
        <v>539</v>
      </c>
      <c r="D502" t="s">
        <v>5007</v>
      </c>
      <c r="E502" t="s">
        <v>5287</v>
      </c>
      <c r="F502" t="s">
        <v>5371</v>
      </c>
      <c r="G502" s="4" t="s">
        <v>1576</v>
      </c>
      <c r="H502">
        <f t="shared" si="14"/>
        <v>1</v>
      </c>
      <c r="I502" s="9">
        <f t="shared" si="15"/>
        <v>374.56393144243896</v>
      </c>
      <c r="J502" s="17"/>
      <c r="K502" s="17"/>
      <c r="L502" s="19"/>
      <c r="M502" s="19"/>
      <c r="N502" s="17"/>
      <c r="O502" s="17"/>
      <c r="P502" s="19"/>
      <c r="Q502" s="19">
        <v>374.56393144243896</v>
      </c>
      <c r="S502" s="4"/>
    </row>
    <row r="503" spans="1:19">
      <c r="A503" s="4" t="s">
        <v>1212</v>
      </c>
      <c r="B503" s="4" t="s">
        <v>2207</v>
      </c>
      <c r="C503" s="10" t="s">
        <v>541</v>
      </c>
      <c r="D503" t="s">
        <v>4943</v>
      </c>
      <c r="E503" t="s">
        <v>4000</v>
      </c>
      <c r="F503" t="s">
        <v>5355</v>
      </c>
      <c r="G503" s="4" t="s">
        <v>1576</v>
      </c>
      <c r="H503">
        <f t="shared" si="14"/>
        <v>1</v>
      </c>
      <c r="I503" s="9">
        <f t="shared" si="15"/>
        <v>374.22336717684493</v>
      </c>
      <c r="J503" s="17"/>
      <c r="K503" s="17"/>
      <c r="L503" s="19"/>
      <c r="M503" s="19"/>
      <c r="N503" s="17"/>
      <c r="O503" s="17"/>
      <c r="P503" s="19"/>
      <c r="Q503" s="19">
        <v>374.22336717684493</v>
      </c>
      <c r="S503" s="4"/>
    </row>
    <row r="504" spans="1:19">
      <c r="A504" s="4" t="s">
        <v>1213</v>
      </c>
      <c r="B504" s="4" t="s">
        <v>2208</v>
      </c>
      <c r="C504" s="10" t="s">
        <v>4778</v>
      </c>
      <c r="D504" t="s">
        <v>5226</v>
      </c>
      <c r="E504" t="s">
        <v>5208</v>
      </c>
      <c r="F504" t="s">
        <v>5451</v>
      </c>
      <c r="G504" s="4" t="s">
        <v>1576</v>
      </c>
      <c r="H504">
        <f t="shared" si="14"/>
        <v>1</v>
      </c>
      <c r="I504" s="9">
        <f t="shared" si="15"/>
        <v>373.96632793196295</v>
      </c>
      <c r="J504" s="17"/>
      <c r="K504" s="17"/>
      <c r="L504" s="19">
        <v>373.96632793196295</v>
      </c>
      <c r="M504" s="19"/>
      <c r="N504" s="17"/>
      <c r="O504" s="17"/>
      <c r="P504" s="19"/>
      <c r="Q504" s="19"/>
      <c r="S504" s="4"/>
    </row>
    <row r="505" spans="1:19">
      <c r="A505" s="4" t="s">
        <v>1214</v>
      </c>
      <c r="B505" s="4" t="s">
        <v>2209</v>
      </c>
      <c r="C505" s="10" t="s">
        <v>4841</v>
      </c>
      <c r="D505" t="s">
        <v>6225</v>
      </c>
      <c r="E505" t="s">
        <v>5551</v>
      </c>
      <c r="F505" t="s">
        <v>5355</v>
      </c>
      <c r="G505" s="4" t="s">
        <v>1576</v>
      </c>
      <c r="H505">
        <f t="shared" si="14"/>
        <v>1</v>
      </c>
      <c r="I505" s="9">
        <f t="shared" si="15"/>
        <v>371.78553580781249</v>
      </c>
      <c r="J505" s="17"/>
      <c r="K505" s="17"/>
      <c r="L505" s="19"/>
      <c r="M505" s="19">
        <v>371.78553580781249</v>
      </c>
      <c r="N505" s="17"/>
      <c r="O505" s="17"/>
      <c r="P505" s="19"/>
      <c r="Q505" s="19"/>
      <c r="S505" s="4"/>
    </row>
    <row r="506" spans="1:19">
      <c r="A506" s="4" t="s">
        <v>1215</v>
      </c>
      <c r="B506" s="4" t="s">
        <v>2210</v>
      </c>
      <c r="C506" s="10" t="s">
        <v>4784</v>
      </c>
      <c r="D506" t="s">
        <v>4963</v>
      </c>
      <c r="E506" t="s">
        <v>5597</v>
      </c>
      <c r="F506" t="s">
        <v>5444</v>
      </c>
      <c r="G506" s="4" t="s">
        <v>1576</v>
      </c>
      <c r="H506">
        <f t="shared" si="14"/>
        <v>1</v>
      </c>
      <c r="I506" s="9">
        <f t="shared" si="15"/>
        <v>370.1766199882166</v>
      </c>
      <c r="J506" s="17"/>
      <c r="K506" s="17"/>
      <c r="L506" s="19">
        <v>370.1766199882166</v>
      </c>
      <c r="M506" s="19"/>
      <c r="N506" s="17"/>
      <c r="O506" s="17"/>
      <c r="P506" s="19"/>
      <c r="Q506" s="19"/>
      <c r="S506" s="4"/>
    </row>
    <row r="507" spans="1:19">
      <c r="A507" s="4" t="s">
        <v>1216</v>
      </c>
      <c r="B507" s="4" t="s">
        <v>2211</v>
      </c>
      <c r="C507" s="10" t="s">
        <v>545</v>
      </c>
      <c r="D507" t="s">
        <v>5162</v>
      </c>
      <c r="E507" t="s">
        <v>5547</v>
      </c>
      <c r="F507" t="s">
        <v>5355</v>
      </c>
      <c r="G507" s="4" t="s">
        <v>1576</v>
      </c>
      <c r="H507">
        <f t="shared" si="14"/>
        <v>1</v>
      </c>
      <c r="I507" s="9">
        <f t="shared" si="15"/>
        <v>369.46439257929381</v>
      </c>
      <c r="J507" s="17"/>
      <c r="K507" s="17"/>
      <c r="L507" s="19"/>
      <c r="M507" s="19"/>
      <c r="N507" s="17"/>
      <c r="O507" s="17"/>
      <c r="P507" s="19"/>
      <c r="Q507" s="19">
        <v>369.46439257929381</v>
      </c>
      <c r="S507" s="4"/>
    </row>
    <row r="508" spans="1:19">
      <c r="A508" s="2" t="s">
        <v>1217</v>
      </c>
      <c r="B508" s="2" t="s">
        <v>1723</v>
      </c>
      <c r="C508" s="21" t="s">
        <v>21</v>
      </c>
      <c r="D508" s="2" t="s">
        <v>5300</v>
      </c>
      <c r="E508" s="2" t="s">
        <v>7244</v>
      </c>
      <c r="F508" s="2" t="s">
        <v>5385</v>
      </c>
      <c r="G508" s="2" t="s">
        <v>5369</v>
      </c>
      <c r="H508" s="2">
        <f t="shared" si="14"/>
        <v>2</v>
      </c>
      <c r="I508" s="16">
        <f t="shared" si="15"/>
        <v>366.97934124839105</v>
      </c>
      <c r="J508" s="17"/>
      <c r="K508" s="17"/>
      <c r="L508" s="19"/>
      <c r="M508" s="19">
        <v>221.84932555684208</v>
      </c>
      <c r="N508" s="17"/>
      <c r="O508" s="17">
        <v>145.13001569154898</v>
      </c>
      <c r="P508" s="19"/>
      <c r="Q508" s="19"/>
      <c r="S508" s="4"/>
    </row>
    <row r="509" spans="1:19">
      <c r="A509" s="2" t="s">
        <v>1218</v>
      </c>
      <c r="B509" s="2" t="s">
        <v>1724</v>
      </c>
      <c r="C509" s="21" t="s">
        <v>312</v>
      </c>
      <c r="D509" s="2" t="s">
        <v>5039</v>
      </c>
      <c r="E509" s="2" t="s">
        <v>6573</v>
      </c>
      <c r="F509" s="2" t="s">
        <v>5368</v>
      </c>
      <c r="G509" s="2" t="s">
        <v>5369</v>
      </c>
      <c r="H509" s="2">
        <f t="shared" si="14"/>
        <v>2</v>
      </c>
      <c r="I509" s="16">
        <f t="shared" si="15"/>
        <v>366.78647338272253</v>
      </c>
      <c r="J509" s="17"/>
      <c r="K509" s="17"/>
      <c r="L509" s="19"/>
      <c r="M509" s="19"/>
      <c r="N509" s="17"/>
      <c r="O509" s="17">
        <v>127.1455223880597</v>
      </c>
      <c r="P509" s="19"/>
      <c r="Q509" s="19">
        <v>239.6409509946628</v>
      </c>
      <c r="S509" s="4"/>
    </row>
    <row r="510" spans="1:19">
      <c r="A510" s="4" t="s">
        <v>1219</v>
      </c>
      <c r="B510" s="4" t="s">
        <v>2212</v>
      </c>
      <c r="C510" s="10" t="s">
        <v>4569</v>
      </c>
      <c r="D510" t="s">
        <v>5329</v>
      </c>
      <c r="E510" t="s">
        <v>5003</v>
      </c>
      <c r="F510" t="s">
        <v>5360</v>
      </c>
      <c r="G510" s="4" t="s">
        <v>1576</v>
      </c>
      <c r="H510">
        <f t="shared" si="14"/>
        <v>2</v>
      </c>
      <c r="I510" s="9">
        <f t="shared" si="15"/>
        <v>365.98389928426781</v>
      </c>
      <c r="J510" s="17"/>
      <c r="K510" s="17">
        <v>113.14857770723965</v>
      </c>
      <c r="L510" s="19"/>
      <c r="M510" s="19">
        <v>252.83532157702817</v>
      </c>
      <c r="N510" s="17"/>
      <c r="O510" s="17"/>
      <c r="P510" s="19"/>
      <c r="Q510" s="19"/>
      <c r="S510" s="4"/>
    </row>
    <row r="511" spans="1:19">
      <c r="A511" s="4" t="s">
        <v>1220</v>
      </c>
      <c r="B511" s="4" t="s">
        <v>2213</v>
      </c>
      <c r="C511" s="10" t="s">
        <v>547</v>
      </c>
      <c r="D511" t="s">
        <v>4936</v>
      </c>
      <c r="E511" t="s">
        <v>5123</v>
      </c>
      <c r="F511" t="s">
        <v>5355</v>
      </c>
      <c r="G511" s="4" t="s">
        <v>1576</v>
      </c>
      <c r="H511">
        <f t="shared" si="14"/>
        <v>1</v>
      </c>
      <c r="I511" s="9">
        <f t="shared" si="15"/>
        <v>365.96028452874924</v>
      </c>
      <c r="J511" s="17"/>
      <c r="K511" s="17"/>
      <c r="L511" s="19"/>
      <c r="M511" s="19"/>
      <c r="N511" s="17"/>
      <c r="O511" s="17"/>
      <c r="P511" s="19"/>
      <c r="Q511" s="19">
        <v>365.96028452874924</v>
      </c>
      <c r="S511" s="4"/>
    </row>
    <row r="512" spans="1:19">
      <c r="A512" s="4" t="s">
        <v>1221</v>
      </c>
      <c r="B512" s="4" t="s">
        <v>2214</v>
      </c>
      <c r="C512" s="10" t="s">
        <v>4417</v>
      </c>
      <c r="D512" t="s">
        <v>5007</v>
      </c>
      <c r="E512" t="s">
        <v>6661</v>
      </c>
      <c r="F512" t="s">
        <v>5371</v>
      </c>
      <c r="G512" s="4" t="s">
        <v>1576</v>
      </c>
      <c r="H512">
        <f t="shared" si="14"/>
        <v>2</v>
      </c>
      <c r="I512" s="9">
        <f t="shared" si="15"/>
        <v>365.92555101648941</v>
      </c>
      <c r="J512" s="17"/>
      <c r="K512" s="17">
        <v>145.56305952567931</v>
      </c>
      <c r="L512" s="19"/>
      <c r="M512" s="19"/>
      <c r="N512" s="17"/>
      <c r="O512" s="17">
        <v>220.36249149081007</v>
      </c>
      <c r="P512" s="19"/>
      <c r="Q512" s="19"/>
      <c r="S512" s="4"/>
    </row>
    <row r="513" spans="1:19">
      <c r="A513" s="2" t="s">
        <v>1222</v>
      </c>
      <c r="B513" s="2" t="s">
        <v>1725</v>
      </c>
      <c r="C513" s="21" t="s">
        <v>4566</v>
      </c>
      <c r="D513" s="2" t="s">
        <v>5608</v>
      </c>
      <c r="E513" s="2" t="s">
        <v>6337</v>
      </c>
      <c r="F513" s="2" t="s">
        <v>5422</v>
      </c>
      <c r="G513" s="2" t="s">
        <v>5369</v>
      </c>
      <c r="H513" s="2">
        <f t="shared" si="14"/>
        <v>2</v>
      </c>
      <c r="I513" s="16">
        <f t="shared" si="15"/>
        <v>363.69129253639318</v>
      </c>
      <c r="J513" s="17"/>
      <c r="K513" s="17">
        <v>113.8015717092338</v>
      </c>
      <c r="L513" s="19"/>
      <c r="M513" s="19">
        <v>249.88972082715938</v>
      </c>
      <c r="N513" s="17"/>
      <c r="O513" s="17"/>
      <c r="P513" s="19"/>
      <c r="Q513" s="19"/>
      <c r="S513" s="4"/>
    </row>
    <row r="514" spans="1:19">
      <c r="A514" s="2" t="s">
        <v>1223</v>
      </c>
      <c r="B514" s="2" t="s">
        <v>1726</v>
      </c>
      <c r="C514" s="21" t="s">
        <v>4795</v>
      </c>
      <c r="D514" s="2" t="s">
        <v>2629</v>
      </c>
      <c r="E514" s="2" t="s">
        <v>2630</v>
      </c>
      <c r="F514" s="2" t="s">
        <v>5457</v>
      </c>
      <c r="G514" s="2" t="s">
        <v>5369</v>
      </c>
      <c r="H514" s="2">
        <f t="shared" ref="H514:H577" si="16">COUNT(J514:S514)</f>
        <v>1</v>
      </c>
      <c r="I514" s="16">
        <f t="shared" ref="I514:I577" si="17">SUM(J514:T514)</f>
        <v>363.13381319360059</v>
      </c>
      <c r="J514" s="17"/>
      <c r="K514" s="17"/>
      <c r="L514" s="19">
        <v>363.13381319360059</v>
      </c>
      <c r="M514" s="19"/>
      <c r="N514" s="17"/>
      <c r="O514" s="17"/>
      <c r="P514" s="19"/>
      <c r="Q514" s="19"/>
      <c r="S514" s="4"/>
    </row>
    <row r="515" spans="1:19">
      <c r="A515" s="4" t="s">
        <v>1224</v>
      </c>
      <c r="B515" s="4" t="s">
        <v>2215</v>
      </c>
      <c r="C515" s="10" t="s">
        <v>3316</v>
      </c>
      <c r="D515" t="s">
        <v>5177</v>
      </c>
      <c r="E515" t="s">
        <v>5178</v>
      </c>
      <c r="F515" t="s">
        <v>5444</v>
      </c>
      <c r="G515" s="4" t="s">
        <v>1576</v>
      </c>
      <c r="H515">
        <f t="shared" si="16"/>
        <v>1</v>
      </c>
      <c r="I515" s="9">
        <f t="shared" si="17"/>
        <v>362.83752860411903</v>
      </c>
      <c r="J515" s="17"/>
      <c r="K515" s="17"/>
      <c r="L515" s="19"/>
      <c r="M515" s="19"/>
      <c r="N515" s="17">
        <v>362.83752860411903</v>
      </c>
      <c r="O515" s="17"/>
      <c r="P515" s="19"/>
      <c r="Q515" s="19"/>
      <c r="S515" s="4"/>
    </row>
    <row r="516" spans="1:19">
      <c r="A516" s="2" t="s">
        <v>1225</v>
      </c>
      <c r="B516" s="2" t="s">
        <v>1727</v>
      </c>
      <c r="C516" s="21" t="s">
        <v>491</v>
      </c>
      <c r="D516" s="2" t="s">
        <v>5076</v>
      </c>
      <c r="E516" s="2" t="s">
        <v>3556</v>
      </c>
      <c r="F516" s="2" t="s">
        <v>5474</v>
      </c>
      <c r="G516" s="2" t="s">
        <v>5369</v>
      </c>
      <c r="H516" s="2">
        <f t="shared" si="16"/>
        <v>1</v>
      </c>
      <c r="I516" s="16">
        <f t="shared" si="17"/>
        <v>360.4480203750868</v>
      </c>
      <c r="J516" s="17"/>
      <c r="K516" s="17"/>
      <c r="L516" s="19"/>
      <c r="M516" s="19"/>
      <c r="N516" s="17"/>
      <c r="O516" s="17"/>
      <c r="P516" s="19">
        <v>360.4480203750868</v>
      </c>
      <c r="Q516" s="19"/>
      <c r="S516" s="4"/>
    </row>
    <row r="517" spans="1:19">
      <c r="A517" s="4" t="s">
        <v>1226</v>
      </c>
      <c r="B517" s="4" t="s">
        <v>2216</v>
      </c>
      <c r="C517" s="10" t="s">
        <v>552</v>
      </c>
      <c r="D517" t="s">
        <v>6413</v>
      </c>
      <c r="E517" t="s">
        <v>6414</v>
      </c>
      <c r="F517" t="s">
        <v>5355</v>
      </c>
      <c r="G517" s="4" t="s">
        <v>1576</v>
      </c>
      <c r="H517">
        <f t="shared" si="16"/>
        <v>1</v>
      </c>
      <c r="I517" s="9">
        <f t="shared" si="17"/>
        <v>360.24799416484313</v>
      </c>
      <c r="J517" s="17"/>
      <c r="K517" s="17"/>
      <c r="L517" s="19"/>
      <c r="M517" s="19"/>
      <c r="N517" s="17"/>
      <c r="O517" s="17"/>
      <c r="P517" s="19"/>
      <c r="Q517" s="19">
        <v>360.24799416484313</v>
      </c>
      <c r="S517" s="4"/>
    </row>
    <row r="518" spans="1:19">
      <c r="A518" s="4" t="s">
        <v>1227</v>
      </c>
      <c r="B518" s="4" t="s">
        <v>2217</v>
      </c>
      <c r="C518" s="10" t="s">
        <v>4319</v>
      </c>
      <c r="D518" t="s">
        <v>5262</v>
      </c>
      <c r="E518" t="s">
        <v>5136</v>
      </c>
      <c r="F518" t="s">
        <v>5451</v>
      </c>
      <c r="G518" s="4" t="s">
        <v>1576</v>
      </c>
      <c r="H518">
        <f t="shared" si="16"/>
        <v>2</v>
      </c>
      <c r="I518" s="9">
        <f t="shared" si="17"/>
        <v>354.49003012991943</v>
      </c>
      <c r="J518" s="17">
        <v>166.25772892334871</v>
      </c>
      <c r="K518" s="17"/>
      <c r="L518" s="19"/>
      <c r="M518" s="19"/>
      <c r="N518" s="17"/>
      <c r="O518" s="17">
        <v>188.23230120657072</v>
      </c>
      <c r="P518" s="19"/>
      <c r="Q518" s="19"/>
      <c r="S518" s="4"/>
    </row>
    <row r="519" spans="1:19">
      <c r="A519" s="2" t="s">
        <v>1228</v>
      </c>
      <c r="B519" s="2" t="s">
        <v>1728</v>
      </c>
      <c r="C519" s="21" t="s">
        <v>28</v>
      </c>
      <c r="D519" s="2" t="s">
        <v>5323</v>
      </c>
      <c r="E519" s="2" t="s">
        <v>5324</v>
      </c>
      <c r="F519" s="2" t="s">
        <v>5379</v>
      </c>
      <c r="G519" s="2" t="s">
        <v>5369</v>
      </c>
      <c r="H519" s="2">
        <f t="shared" si="16"/>
        <v>2</v>
      </c>
      <c r="I519" s="16">
        <f t="shared" si="17"/>
        <v>349.94190260330515</v>
      </c>
      <c r="J519" s="17"/>
      <c r="K519" s="17"/>
      <c r="L519" s="19"/>
      <c r="M519" s="19">
        <v>208.70608235897706</v>
      </c>
      <c r="N519" s="17"/>
      <c r="O519" s="17">
        <v>141.2358202443281</v>
      </c>
      <c r="P519" s="19"/>
      <c r="Q519" s="19"/>
      <c r="S519" s="4"/>
    </row>
    <row r="520" spans="1:19">
      <c r="A520" s="2" t="s">
        <v>1229</v>
      </c>
      <c r="B520" s="2" t="s">
        <v>1729</v>
      </c>
      <c r="C520" s="21" t="s">
        <v>27</v>
      </c>
      <c r="D520" s="2" t="s">
        <v>5290</v>
      </c>
      <c r="E520" s="2" t="s">
        <v>6580</v>
      </c>
      <c r="F520" s="2" t="s">
        <v>5385</v>
      </c>
      <c r="G520" s="2" t="s">
        <v>5369</v>
      </c>
      <c r="H520" s="2">
        <f t="shared" si="16"/>
        <v>2</v>
      </c>
      <c r="I520" s="16">
        <f t="shared" si="17"/>
        <v>349.00008114031777</v>
      </c>
      <c r="J520" s="17"/>
      <c r="K520" s="17"/>
      <c r="L520" s="19"/>
      <c r="M520" s="19">
        <v>208.78892791887756</v>
      </c>
      <c r="N520" s="17"/>
      <c r="O520" s="17">
        <v>140.21115322144018</v>
      </c>
      <c r="P520" s="19"/>
      <c r="Q520" s="19"/>
      <c r="S520" s="4"/>
    </row>
    <row r="521" spans="1:19">
      <c r="A521" s="2" t="s">
        <v>1230</v>
      </c>
      <c r="B521" s="2" t="s">
        <v>1730</v>
      </c>
      <c r="C521" s="21" t="s">
        <v>4626</v>
      </c>
      <c r="D521" s="2" t="s">
        <v>6195</v>
      </c>
      <c r="E521" s="2" t="s">
        <v>6577</v>
      </c>
      <c r="F521" s="2" t="s">
        <v>5368</v>
      </c>
      <c r="G521" s="2" t="s">
        <v>5369</v>
      </c>
      <c r="H521" s="2">
        <f t="shared" si="16"/>
        <v>2</v>
      </c>
      <c r="I521" s="16">
        <f t="shared" si="17"/>
        <v>348.73398120873873</v>
      </c>
      <c r="J521" s="17"/>
      <c r="K521" s="17">
        <v>90.313778990450203</v>
      </c>
      <c r="L521" s="19"/>
      <c r="M521" s="19">
        <v>258.42020221828852</v>
      </c>
      <c r="N521" s="17"/>
      <c r="O521" s="17"/>
      <c r="P521" s="19"/>
      <c r="Q521" s="19"/>
      <c r="S521" s="4"/>
    </row>
    <row r="522" spans="1:19">
      <c r="A522" s="4" t="s">
        <v>1231</v>
      </c>
      <c r="B522" s="4" t="s">
        <v>2218</v>
      </c>
      <c r="C522" s="10" t="s">
        <v>566</v>
      </c>
      <c r="D522" t="s">
        <v>5200</v>
      </c>
      <c r="E522" t="s">
        <v>5142</v>
      </c>
      <c r="F522" t="s">
        <v>5355</v>
      </c>
      <c r="G522" s="4" t="s">
        <v>1576</v>
      </c>
      <c r="H522">
        <f t="shared" si="16"/>
        <v>1</v>
      </c>
      <c r="I522" s="9">
        <f t="shared" si="17"/>
        <v>348.16015790215704</v>
      </c>
      <c r="J522" s="17"/>
      <c r="K522" s="17"/>
      <c r="L522" s="19"/>
      <c r="M522" s="19"/>
      <c r="N522" s="17"/>
      <c r="O522" s="17"/>
      <c r="P522" s="19"/>
      <c r="Q522" s="19">
        <v>348.16015790215704</v>
      </c>
      <c r="S522" s="4"/>
    </row>
    <row r="523" spans="1:19">
      <c r="A523" s="4" t="s">
        <v>1232</v>
      </c>
      <c r="B523" s="4" t="s">
        <v>2219</v>
      </c>
      <c r="C523" s="10" t="s">
        <v>4843</v>
      </c>
      <c r="D523" t="s">
        <v>5302</v>
      </c>
      <c r="E523" t="s">
        <v>7202</v>
      </c>
      <c r="F523" t="s">
        <v>5360</v>
      </c>
      <c r="G523" s="4" t="s">
        <v>1576</v>
      </c>
      <c r="H523">
        <f t="shared" si="16"/>
        <v>1</v>
      </c>
      <c r="I523" s="9">
        <f t="shared" si="17"/>
        <v>348.15231413948078</v>
      </c>
      <c r="J523" s="17"/>
      <c r="K523" s="17"/>
      <c r="L523" s="19"/>
      <c r="M523" s="19">
        <v>348.15231413948078</v>
      </c>
      <c r="N523" s="17"/>
      <c r="O523" s="17"/>
      <c r="P523" s="19"/>
      <c r="Q523" s="19"/>
      <c r="S523" s="4"/>
    </row>
    <row r="524" spans="1:19">
      <c r="A524" s="4" t="s">
        <v>1233</v>
      </c>
      <c r="B524" s="4" t="s">
        <v>2220</v>
      </c>
      <c r="C524" s="10" t="s">
        <v>23</v>
      </c>
      <c r="D524" t="s">
        <v>5058</v>
      </c>
      <c r="E524" t="s">
        <v>7245</v>
      </c>
      <c r="F524" t="s">
        <v>5360</v>
      </c>
      <c r="G524" s="4" t="s">
        <v>1576</v>
      </c>
      <c r="H524">
        <f t="shared" si="16"/>
        <v>2</v>
      </c>
      <c r="I524" s="9">
        <f t="shared" si="17"/>
        <v>347.86512754282489</v>
      </c>
      <c r="J524" s="17"/>
      <c r="K524" s="17"/>
      <c r="L524" s="19"/>
      <c r="M524" s="19">
        <v>214.27903448597976</v>
      </c>
      <c r="N524" s="17"/>
      <c r="O524" s="17">
        <v>133.58609305684516</v>
      </c>
      <c r="P524" s="19"/>
      <c r="Q524" s="19"/>
      <c r="S524" s="4"/>
    </row>
    <row r="525" spans="1:19">
      <c r="A525" s="4" t="s">
        <v>1234</v>
      </c>
      <c r="B525" s="4" t="s">
        <v>2221</v>
      </c>
      <c r="C525" s="10" t="s">
        <v>4844</v>
      </c>
      <c r="D525" t="s">
        <v>4936</v>
      </c>
      <c r="E525" t="s">
        <v>5510</v>
      </c>
      <c r="F525" t="s">
        <v>5355</v>
      </c>
      <c r="G525" s="4" t="s">
        <v>1576</v>
      </c>
      <c r="H525">
        <f t="shared" si="16"/>
        <v>1</v>
      </c>
      <c r="I525" s="9">
        <f t="shared" si="17"/>
        <v>346.25893639592272</v>
      </c>
      <c r="J525" s="17"/>
      <c r="K525" s="17"/>
      <c r="L525" s="19"/>
      <c r="M525" s="19">
        <v>346.25893639592272</v>
      </c>
      <c r="N525" s="17"/>
      <c r="O525" s="17"/>
      <c r="P525" s="19"/>
      <c r="Q525" s="19"/>
      <c r="S525" s="4"/>
    </row>
    <row r="526" spans="1:19">
      <c r="A526" s="2" t="s">
        <v>1235</v>
      </c>
      <c r="B526" s="2" t="s">
        <v>1731</v>
      </c>
      <c r="C526" s="21" t="s">
        <v>572</v>
      </c>
      <c r="D526" s="2" t="s">
        <v>4010</v>
      </c>
      <c r="E526" s="2" t="s">
        <v>6556</v>
      </c>
      <c r="F526" s="2" t="s">
        <v>5379</v>
      </c>
      <c r="G526" s="2" t="s">
        <v>5369</v>
      </c>
      <c r="H526" s="2">
        <f t="shared" si="16"/>
        <v>1</v>
      </c>
      <c r="I526" s="16">
        <f t="shared" si="17"/>
        <v>344.61345241417808</v>
      </c>
      <c r="J526" s="17"/>
      <c r="K526" s="17"/>
      <c r="L526" s="19"/>
      <c r="M526" s="19"/>
      <c r="N526" s="17"/>
      <c r="O526" s="17"/>
      <c r="P526" s="19"/>
      <c r="Q526" s="19">
        <v>344.61345241417808</v>
      </c>
      <c r="S526" s="4"/>
    </row>
    <row r="527" spans="1:19">
      <c r="A527" s="2" t="s">
        <v>1236</v>
      </c>
      <c r="B527" s="2" t="s">
        <v>1732</v>
      </c>
      <c r="C527" s="21" t="s">
        <v>658</v>
      </c>
      <c r="D527" s="2" t="s">
        <v>5453</v>
      </c>
      <c r="E527" s="2" t="s">
        <v>5185</v>
      </c>
      <c r="F527" s="2" t="s">
        <v>5379</v>
      </c>
      <c r="G527" s="2" t="s">
        <v>5369</v>
      </c>
      <c r="H527" s="2">
        <f t="shared" si="16"/>
        <v>1</v>
      </c>
      <c r="I527" s="16">
        <f t="shared" si="17"/>
        <v>344.37316971133737</v>
      </c>
      <c r="J527" s="17"/>
      <c r="K527" s="17"/>
      <c r="L527" s="19"/>
      <c r="M527" s="19"/>
      <c r="N527" s="17"/>
      <c r="O527" s="17"/>
      <c r="P527" s="19"/>
      <c r="Q527" s="19">
        <v>344.37316971133737</v>
      </c>
      <c r="S527" s="4"/>
    </row>
    <row r="528" spans="1:19">
      <c r="A528" s="4" t="s">
        <v>1237</v>
      </c>
      <c r="B528" s="4" t="s">
        <v>2222</v>
      </c>
      <c r="C528" s="10" t="s">
        <v>4845</v>
      </c>
      <c r="D528" t="s">
        <v>4948</v>
      </c>
      <c r="E528" t="s">
        <v>6372</v>
      </c>
      <c r="F528" t="s">
        <v>5355</v>
      </c>
      <c r="G528" s="4" t="s">
        <v>1576</v>
      </c>
      <c r="H528">
        <f t="shared" si="16"/>
        <v>1</v>
      </c>
      <c r="I528" s="9">
        <f t="shared" si="17"/>
        <v>342.95911855218407</v>
      </c>
      <c r="J528" s="17"/>
      <c r="K528" s="17"/>
      <c r="L528" s="19"/>
      <c r="M528" s="19">
        <v>342.95911855218407</v>
      </c>
      <c r="N528" s="17"/>
      <c r="O528" s="17"/>
      <c r="P528" s="19"/>
      <c r="Q528" s="19"/>
      <c r="S528" s="4"/>
    </row>
    <row r="529" spans="1:19">
      <c r="A529" s="2" t="s">
        <v>1238</v>
      </c>
      <c r="B529" s="2" t="s">
        <v>1733</v>
      </c>
      <c r="C529" s="21" t="s">
        <v>4601</v>
      </c>
      <c r="D529" s="2" t="s">
        <v>4952</v>
      </c>
      <c r="E529" s="2" t="s">
        <v>6713</v>
      </c>
      <c r="F529" s="2" t="s">
        <v>5368</v>
      </c>
      <c r="G529" s="2" t="s">
        <v>5369</v>
      </c>
      <c r="H529" s="2">
        <f t="shared" si="16"/>
        <v>2</v>
      </c>
      <c r="I529" s="16">
        <f t="shared" si="17"/>
        <v>342.54117619474823</v>
      </c>
      <c r="J529" s="17"/>
      <c r="K529" s="17">
        <v>107.11974110032362</v>
      </c>
      <c r="L529" s="19"/>
      <c r="M529" s="19">
        <v>235.42143509442462</v>
      </c>
      <c r="N529" s="17"/>
      <c r="O529" s="17"/>
      <c r="P529" s="19"/>
      <c r="Q529" s="19"/>
      <c r="S529" s="4"/>
    </row>
    <row r="530" spans="1:19">
      <c r="A530" s="2" t="s">
        <v>1239</v>
      </c>
      <c r="B530" s="2" t="s">
        <v>1734</v>
      </c>
      <c r="C530" s="21" t="s">
        <v>30</v>
      </c>
      <c r="D530" s="2" t="s">
        <v>6575</v>
      </c>
      <c r="E530" s="2" t="s">
        <v>7259</v>
      </c>
      <c r="F530" s="2" t="s">
        <v>5379</v>
      </c>
      <c r="G530" s="2" t="s">
        <v>5369</v>
      </c>
      <c r="H530" s="2">
        <f t="shared" si="16"/>
        <v>2</v>
      </c>
      <c r="I530" s="16">
        <f t="shared" si="17"/>
        <v>341.47405387028198</v>
      </c>
      <c r="J530" s="17"/>
      <c r="K530" s="17"/>
      <c r="L530" s="19"/>
      <c r="M530" s="19">
        <v>208.03938775321689</v>
      </c>
      <c r="N530" s="17"/>
      <c r="O530" s="17">
        <v>133.43466611706512</v>
      </c>
      <c r="P530" s="19"/>
      <c r="Q530" s="19"/>
      <c r="S530" s="4"/>
    </row>
    <row r="531" spans="1:19">
      <c r="A531" s="4" t="s">
        <v>1240</v>
      </c>
      <c r="B531" s="4" t="s">
        <v>2223</v>
      </c>
      <c r="C531" s="10" t="s">
        <v>579</v>
      </c>
      <c r="D531" t="s">
        <v>5029</v>
      </c>
      <c r="E531" t="s">
        <v>6407</v>
      </c>
      <c r="F531" t="s">
        <v>5355</v>
      </c>
      <c r="G531" s="4" t="s">
        <v>1576</v>
      </c>
      <c r="H531">
        <f t="shared" si="16"/>
        <v>1</v>
      </c>
      <c r="I531" s="9">
        <f t="shared" si="17"/>
        <v>340.62068965517238</v>
      </c>
      <c r="J531" s="17"/>
      <c r="K531" s="17"/>
      <c r="L531" s="19"/>
      <c r="M531" s="19"/>
      <c r="N531" s="17"/>
      <c r="O531" s="17"/>
      <c r="P531" s="19"/>
      <c r="Q531" s="19">
        <v>340.62068965517238</v>
      </c>
      <c r="S531" s="4"/>
    </row>
    <row r="532" spans="1:19">
      <c r="A532" s="2" t="s">
        <v>1241</v>
      </c>
      <c r="B532" s="2" t="s">
        <v>1735</v>
      </c>
      <c r="C532" s="21" t="s">
        <v>25</v>
      </c>
      <c r="D532" s="2" t="s">
        <v>5021</v>
      </c>
      <c r="E532" s="2" t="s">
        <v>6410</v>
      </c>
      <c r="F532" s="2" t="s">
        <v>5379</v>
      </c>
      <c r="G532" s="2" t="s">
        <v>5369</v>
      </c>
      <c r="H532" s="2">
        <f t="shared" si="16"/>
        <v>2</v>
      </c>
      <c r="I532" s="16">
        <f t="shared" si="17"/>
        <v>338.73833748064226</v>
      </c>
      <c r="J532" s="17"/>
      <c r="K532" s="17"/>
      <c r="L532" s="19"/>
      <c r="M532" s="19">
        <v>210.34468353914497</v>
      </c>
      <c r="N532" s="17"/>
      <c r="O532" s="17">
        <v>128.39365394149726</v>
      </c>
      <c r="P532" s="19"/>
      <c r="Q532" s="19"/>
      <c r="S532" s="4"/>
    </row>
    <row r="533" spans="1:19">
      <c r="A533" s="4" t="s">
        <v>1242</v>
      </c>
      <c r="B533" s="4" t="s">
        <v>2224</v>
      </c>
      <c r="C533" s="10" t="s">
        <v>4848</v>
      </c>
      <c r="D533" t="s">
        <v>5013</v>
      </c>
      <c r="E533" t="s">
        <v>5332</v>
      </c>
      <c r="F533" t="s">
        <v>5355</v>
      </c>
      <c r="G533" s="4" t="s">
        <v>1576</v>
      </c>
      <c r="H533">
        <f t="shared" si="16"/>
        <v>1</v>
      </c>
      <c r="I533" s="9">
        <f t="shared" si="17"/>
        <v>338.40647474643993</v>
      </c>
      <c r="J533" s="17"/>
      <c r="K533" s="17"/>
      <c r="L533" s="19"/>
      <c r="M533" s="19">
        <v>338.40647474643993</v>
      </c>
      <c r="N533" s="17"/>
      <c r="O533" s="17"/>
      <c r="P533" s="19"/>
      <c r="Q533" s="19"/>
      <c r="S533" s="4"/>
    </row>
    <row r="534" spans="1:19">
      <c r="A534" s="2" t="s">
        <v>1243</v>
      </c>
      <c r="B534" s="2" t="s">
        <v>1736</v>
      </c>
      <c r="C534" s="21" t="s">
        <v>583</v>
      </c>
      <c r="D534" s="2" t="s">
        <v>4954</v>
      </c>
      <c r="E534" s="2" t="s">
        <v>6495</v>
      </c>
      <c r="F534" s="2" t="s">
        <v>5368</v>
      </c>
      <c r="G534" s="2" t="s">
        <v>5369</v>
      </c>
      <c r="H534" s="2">
        <f t="shared" si="16"/>
        <v>1</v>
      </c>
      <c r="I534" s="16">
        <f t="shared" si="17"/>
        <v>337.13310580204779</v>
      </c>
      <c r="J534" s="17"/>
      <c r="K534" s="17"/>
      <c r="L534" s="19"/>
      <c r="M534" s="19"/>
      <c r="N534" s="17"/>
      <c r="O534" s="17"/>
      <c r="P534" s="19"/>
      <c r="Q534" s="19">
        <v>337.13310580204779</v>
      </c>
      <c r="S534" s="4"/>
    </row>
    <row r="535" spans="1:19">
      <c r="A535" s="4" t="s">
        <v>1244</v>
      </c>
      <c r="B535" s="4" t="s">
        <v>2225</v>
      </c>
      <c r="C535" s="10" t="s">
        <v>4432</v>
      </c>
      <c r="D535" t="s">
        <v>5567</v>
      </c>
      <c r="E535" t="s">
        <v>6419</v>
      </c>
      <c r="F535" t="s">
        <v>5355</v>
      </c>
      <c r="G535" s="4" t="s">
        <v>1576</v>
      </c>
      <c r="H535">
        <f t="shared" si="16"/>
        <v>2</v>
      </c>
      <c r="I535" s="9">
        <f t="shared" si="17"/>
        <v>335.9016846807873</v>
      </c>
      <c r="J535" s="17"/>
      <c r="K535" s="17">
        <v>138.84644194756555</v>
      </c>
      <c r="L535" s="19"/>
      <c r="M535" s="19"/>
      <c r="N535" s="17"/>
      <c r="O535" s="17">
        <v>197.05524273322172</v>
      </c>
      <c r="P535" s="19"/>
      <c r="Q535" s="19"/>
      <c r="S535" s="4"/>
    </row>
    <row r="536" spans="1:19">
      <c r="A536" s="4" t="s">
        <v>1245</v>
      </c>
      <c r="B536" s="4" t="s">
        <v>2226</v>
      </c>
      <c r="C536" s="10" t="s">
        <v>4559</v>
      </c>
      <c r="D536" t="s">
        <v>4978</v>
      </c>
      <c r="E536" t="s">
        <v>6312</v>
      </c>
      <c r="F536" t="s">
        <v>5360</v>
      </c>
      <c r="G536" s="4" t="s">
        <v>1576</v>
      </c>
      <c r="H536">
        <f t="shared" si="16"/>
        <v>2</v>
      </c>
      <c r="I536" s="9">
        <f t="shared" si="17"/>
        <v>335.51723539425211</v>
      </c>
      <c r="J536" s="17"/>
      <c r="K536" s="17">
        <v>114.74557385167761</v>
      </c>
      <c r="L536" s="19"/>
      <c r="M536" s="19">
        <v>220.77166154257452</v>
      </c>
      <c r="N536" s="17"/>
      <c r="O536" s="17"/>
      <c r="P536" s="19"/>
      <c r="Q536" s="19"/>
      <c r="S536" s="4"/>
    </row>
    <row r="537" spans="1:19">
      <c r="A537" s="4" t="s">
        <v>1246</v>
      </c>
      <c r="B537" s="4" t="s">
        <v>2227</v>
      </c>
      <c r="C537" s="10" t="s">
        <v>4852</v>
      </c>
      <c r="D537" t="s">
        <v>5013</v>
      </c>
      <c r="E537" t="s">
        <v>7205</v>
      </c>
      <c r="F537" t="s">
        <v>5355</v>
      </c>
      <c r="G537" s="4" t="s">
        <v>1576</v>
      </c>
      <c r="H537">
        <f t="shared" si="16"/>
        <v>1</v>
      </c>
      <c r="I537" s="9">
        <f t="shared" si="17"/>
        <v>335.49320722828918</v>
      </c>
      <c r="J537" s="17"/>
      <c r="K537" s="17"/>
      <c r="L537" s="19"/>
      <c r="M537" s="19">
        <v>335.49320722828918</v>
      </c>
      <c r="N537" s="17"/>
      <c r="O537" s="17"/>
      <c r="P537" s="19"/>
      <c r="Q537" s="19"/>
      <c r="S537" s="4"/>
    </row>
    <row r="538" spans="1:19">
      <c r="A538" s="4" t="s">
        <v>1247</v>
      </c>
      <c r="B538" s="4" t="s">
        <v>2228</v>
      </c>
      <c r="C538" s="10" t="s">
        <v>590</v>
      </c>
      <c r="D538" t="s">
        <v>5193</v>
      </c>
      <c r="E538" t="s">
        <v>6683</v>
      </c>
      <c r="F538" t="s">
        <v>5355</v>
      </c>
      <c r="G538" s="4" t="s">
        <v>1576</v>
      </c>
      <c r="H538">
        <f t="shared" si="16"/>
        <v>1</v>
      </c>
      <c r="I538" s="9">
        <f t="shared" si="17"/>
        <v>331.47651006711408</v>
      </c>
      <c r="J538" s="17"/>
      <c r="K538" s="17"/>
      <c r="L538" s="19"/>
      <c r="M538" s="19"/>
      <c r="N538" s="17"/>
      <c r="O538" s="17"/>
      <c r="P538" s="19"/>
      <c r="Q538" s="19">
        <v>331.47651006711408</v>
      </c>
      <c r="S538" s="4"/>
    </row>
    <row r="539" spans="1:19">
      <c r="A539" s="2" t="s">
        <v>1248</v>
      </c>
      <c r="B539" s="2" t="s">
        <v>1737</v>
      </c>
      <c r="C539" s="21" t="s">
        <v>4332</v>
      </c>
      <c r="D539" s="2" t="s">
        <v>4996</v>
      </c>
      <c r="E539" s="2" t="s">
        <v>4997</v>
      </c>
      <c r="F539" s="2" t="s">
        <v>5457</v>
      </c>
      <c r="G539" s="2" t="s">
        <v>5369</v>
      </c>
      <c r="H539" s="2">
        <f t="shared" si="16"/>
        <v>2</v>
      </c>
      <c r="I539" s="16">
        <f t="shared" si="17"/>
        <v>329.72007393955874</v>
      </c>
      <c r="J539" s="17">
        <v>162.55637654735631</v>
      </c>
      <c r="K539" s="17"/>
      <c r="L539" s="19"/>
      <c r="M539" s="19"/>
      <c r="N539" s="17"/>
      <c r="O539" s="17">
        <v>167.16369739220244</v>
      </c>
      <c r="P539" s="19"/>
      <c r="Q539" s="19"/>
      <c r="S539" s="4"/>
    </row>
    <row r="540" spans="1:19">
      <c r="A540" s="2" t="s">
        <v>1249</v>
      </c>
      <c r="B540" s="2" t="s">
        <v>1738</v>
      </c>
      <c r="C540" s="21" t="s">
        <v>32</v>
      </c>
      <c r="D540" s="2" t="s">
        <v>5221</v>
      </c>
      <c r="E540" s="2" t="s">
        <v>5349</v>
      </c>
      <c r="F540" s="2" t="s">
        <v>5379</v>
      </c>
      <c r="G540" s="2" t="s">
        <v>5369</v>
      </c>
      <c r="H540" s="2">
        <f t="shared" si="16"/>
        <v>2</v>
      </c>
      <c r="I540" s="16">
        <f t="shared" si="17"/>
        <v>328.80390768413679</v>
      </c>
      <c r="J540" s="17"/>
      <c r="K540" s="17"/>
      <c r="L540" s="19"/>
      <c r="M540" s="19">
        <v>200.46115815494662</v>
      </c>
      <c r="N540" s="17"/>
      <c r="O540" s="17">
        <v>128.3427495291902</v>
      </c>
      <c r="P540" s="19"/>
      <c r="Q540" s="19"/>
      <c r="S540" s="4"/>
    </row>
    <row r="541" spans="1:19">
      <c r="A541" s="4" t="s">
        <v>1250</v>
      </c>
      <c r="B541" s="4" t="s">
        <v>2229</v>
      </c>
      <c r="C541" s="10" t="s">
        <v>4817</v>
      </c>
      <c r="D541" t="s">
        <v>4958</v>
      </c>
      <c r="E541" t="s">
        <v>6200</v>
      </c>
      <c r="F541" t="s">
        <v>5444</v>
      </c>
      <c r="G541" s="4" t="s">
        <v>1576</v>
      </c>
      <c r="H541">
        <f t="shared" si="16"/>
        <v>1</v>
      </c>
      <c r="I541" s="9">
        <f t="shared" si="17"/>
        <v>328.40810917213639</v>
      </c>
      <c r="J541" s="17"/>
      <c r="K541" s="17"/>
      <c r="L541" s="19">
        <v>328.40810917213639</v>
      </c>
      <c r="M541" s="19"/>
      <c r="N541" s="17"/>
      <c r="O541" s="17"/>
      <c r="P541" s="19"/>
      <c r="Q541" s="19"/>
      <c r="S541" s="4"/>
    </row>
    <row r="542" spans="1:19">
      <c r="A542" s="2" t="s">
        <v>1251</v>
      </c>
      <c r="B542" s="2" t="s">
        <v>1739</v>
      </c>
      <c r="C542" s="21" t="s">
        <v>595</v>
      </c>
      <c r="D542" s="2" t="s">
        <v>5604</v>
      </c>
      <c r="E542" s="2" t="s">
        <v>4012</v>
      </c>
      <c r="F542" s="2" t="s">
        <v>5379</v>
      </c>
      <c r="G542" s="2" t="s">
        <v>5369</v>
      </c>
      <c r="H542" s="2">
        <f t="shared" si="16"/>
        <v>1</v>
      </c>
      <c r="I542" s="16">
        <f t="shared" si="17"/>
        <v>327.73722627737226</v>
      </c>
      <c r="J542" s="17"/>
      <c r="K542" s="17"/>
      <c r="L542" s="19"/>
      <c r="M542" s="19"/>
      <c r="N542" s="17"/>
      <c r="O542" s="17"/>
      <c r="P542" s="19"/>
      <c r="Q542" s="19">
        <v>327.73722627737226</v>
      </c>
      <c r="S542" s="4"/>
    </row>
    <row r="543" spans="1:19">
      <c r="A543" s="4" t="s">
        <v>1252</v>
      </c>
      <c r="B543" s="4" t="s">
        <v>2230</v>
      </c>
      <c r="C543" s="10" t="s">
        <v>4857</v>
      </c>
      <c r="D543" t="s">
        <v>4975</v>
      </c>
      <c r="E543" t="s">
        <v>5041</v>
      </c>
      <c r="F543" t="s">
        <v>5355</v>
      </c>
      <c r="G543" s="4" t="s">
        <v>1576</v>
      </c>
      <c r="H543">
        <f t="shared" si="16"/>
        <v>1</v>
      </c>
      <c r="I543" s="9">
        <f t="shared" si="17"/>
        <v>327.10162455636305</v>
      </c>
      <c r="J543" s="17"/>
      <c r="K543" s="17"/>
      <c r="L543" s="19"/>
      <c r="M543" s="19">
        <v>327.10162455636305</v>
      </c>
      <c r="N543" s="17"/>
      <c r="O543" s="17"/>
      <c r="P543" s="19"/>
      <c r="Q543" s="19"/>
      <c r="S543" s="4"/>
    </row>
    <row r="544" spans="1:19">
      <c r="A544" s="4" t="s">
        <v>1253</v>
      </c>
      <c r="B544" s="4" t="s">
        <v>2231</v>
      </c>
      <c r="C544" s="10" t="s">
        <v>4820</v>
      </c>
      <c r="D544" t="s">
        <v>5061</v>
      </c>
      <c r="E544" t="s">
        <v>6242</v>
      </c>
      <c r="F544" t="s">
        <v>5451</v>
      </c>
      <c r="G544" s="4" t="s">
        <v>1576</v>
      </c>
      <c r="H544">
        <f t="shared" si="16"/>
        <v>1</v>
      </c>
      <c r="I544" s="9">
        <f t="shared" si="17"/>
        <v>325.81101499948988</v>
      </c>
      <c r="J544" s="17"/>
      <c r="K544" s="17"/>
      <c r="L544" s="19">
        <v>325.81101499948988</v>
      </c>
      <c r="M544" s="19"/>
      <c r="N544" s="17"/>
      <c r="O544" s="17"/>
      <c r="P544" s="19"/>
      <c r="Q544" s="19"/>
      <c r="S544" s="4"/>
    </row>
    <row r="545" spans="1:19">
      <c r="A545" s="4" t="s">
        <v>1254</v>
      </c>
      <c r="B545" s="4" t="s">
        <v>2232</v>
      </c>
      <c r="C545" s="10" t="s">
        <v>600</v>
      </c>
      <c r="D545" t="s">
        <v>5210</v>
      </c>
      <c r="E545" t="s">
        <v>4013</v>
      </c>
      <c r="F545" t="s">
        <v>5355</v>
      </c>
      <c r="G545" s="4" t="s">
        <v>1576</v>
      </c>
      <c r="H545">
        <f t="shared" si="16"/>
        <v>1</v>
      </c>
      <c r="I545" s="9">
        <f t="shared" si="17"/>
        <v>324.08136482939631</v>
      </c>
      <c r="J545" s="17"/>
      <c r="K545" s="17"/>
      <c r="L545" s="19"/>
      <c r="M545" s="19"/>
      <c r="N545" s="17"/>
      <c r="O545" s="17"/>
      <c r="P545" s="19"/>
      <c r="Q545" s="19">
        <v>324.08136482939631</v>
      </c>
      <c r="S545" s="4"/>
    </row>
    <row r="546" spans="1:19">
      <c r="A546" s="4" t="s">
        <v>1255</v>
      </c>
      <c r="B546" s="4" t="s">
        <v>2233</v>
      </c>
      <c r="C546" s="10" t="s">
        <v>4454</v>
      </c>
      <c r="D546" t="s">
        <v>5001</v>
      </c>
      <c r="E546" t="s">
        <v>4982</v>
      </c>
      <c r="F546" t="s">
        <v>5360</v>
      </c>
      <c r="G546" s="4" t="s">
        <v>1576</v>
      </c>
      <c r="H546">
        <f t="shared" si="16"/>
        <v>2</v>
      </c>
      <c r="I546" s="9">
        <f t="shared" si="17"/>
        <v>323.84192385910791</v>
      </c>
      <c r="J546" s="17"/>
      <c r="K546" s="17">
        <v>135.41788427819986</v>
      </c>
      <c r="L546" s="19"/>
      <c r="M546" s="19"/>
      <c r="N546" s="17"/>
      <c r="O546" s="17">
        <v>188.42403958090804</v>
      </c>
      <c r="P546" s="19"/>
      <c r="Q546" s="19"/>
      <c r="S546" s="4"/>
    </row>
    <row r="547" spans="1:19">
      <c r="A547" s="4" t="s">
        <v>1256</v>
      </c>
      <c r="B547" s="4" t="s">
        <v>2234</v>
      </c>
      <c r="C547" s="10" t="s">
        <v>34</v>
      </c>
      <c r="D547" t="s">
        <v>5053</v>
      </c>
      <c r="E547" t="s">
        <v>6429</v>
      </c>
      <c r="F547" t="s">
        <v>5360</v>
      </c>
      <c r="G547" s="4" t="s">
        <v>1576</v>
      </c>
      <c r="H547">
        <f t="shared" si="16"/>
        <v>2</v>
      </c>
      <c r="I547" s="9">
        <f t="shared" si="17"/>
        <v>323.35361593386887</v>
      </c>
      <c r="J547" s="17"/>
      <c r="K547" s="17"/>
      <c r="L547" s="19"/>
      <c r="M547" s="19">
        <v>195.68155914033701</v>
      </c>
      <c r="N547" s="17"/>
      <c r="O547" s="17">
        <v>127.67205679353185</v>
      </c>
      <c r="P547" s="19"/>
      <c r="Q547" s="19"/>
      <c r="S547" s="4"/>
    </row>
    <row r="548" spans="1:19">
      <c r="A548" s="4" t="s">
        <v>1257</v>
      </c>
      <c r="B548" s="4" t="s">
        <v>2235</v>
      </c>
      <c r="C548" s="10" t="s">
        <v>602</v>
      </c>
      <c r="D548" t="s">
        <v>4948</v>
      </c>
      <c r="E548" t="s">
        <v>6353</v>
      </c>
      <c r="F548" t="s">
        <v>5355</v>
      </c>
      <c r="G548" s="4" t="s">
        <v>1576</v>
      </c>
      <c r="H548">
        <f t="shared" si="16"/>
        <v>1</v>
      </c>
      <c r="I548" s="9">
        <f t="shared" si="17"/>
        <v>322.72608468374278</v>
      </c>
      <c r="J548" s="17"/>
      <c r="K548" s="17"/>
      <c r="L548" s="19"/>
      <c r="M548" s="19"/>
      <c r="N548" s="17"/>
      <c r="O548" s="17"/>
      <c r="P548" s="19"/>
      <c r="Q548" s="19">
        <v>322.72608468374278</v>
      </c>
      <c r="S548" s="4"/>
    </row>
    <row r="549" spans="1:19">
      <c r="A549" s="4" t="s">
        <v>1258</v>
      </c>
      <c r="B549" s="4" t="s">
        <v>2236</v>
      </c>
      <c r="C549" s="10" t="s">
        <v>3342</v>
      </c>
      <c r="D549" t="s">
        <v>6234</v>
      </c>
      <c r="E549" t="s">
        <v>6235</v>
      </c>
      <c r="F549" t="s">
        <v>5444</v>
      </c>
      <c r="G549" s="4" t="s">
        <v>1576</v>
      </c>
      <c r="H549">
        <f t="shared" si="16"/>
        <v>1</v>
      </c>
      <c r="I549" s="9">
        <f t="shared" si="17"/>
        <v>321.73621526246137</v>
      </c>
      <c r="J549" s="17"/>
      <c r="K549" s="17"/>
      <c r="L549" s="19"/>
      <c r="M549" s="19"/>
      <c r="N549" s="17">
        <v>321.73621526246137</v>
      </c>
      <c r="O549" s="17"/>
      <c r="P549" s="19"/>
      <c r="Q549" s="19"/>
      <c r="S549" s="4"/>
    </row>
    <row r="550" spans="1:19">
      <c r="A550" s="4" t="s">
        <v>1259</v>
      </c>
      <c r="B550" s="4" t="s">
        <v>2237</v>
      </c>
      <c r="C550" s="10" t="s">
        <v>4435</v>
      </c>
      <c r="D550" t="s">
        <v>6204</v>
      </c>
      <c r="E550" t="s">
        <v>5308</v>
      </c>
      <c r="F550" t="s">
        <v>5355</v>
      </c>
      <c r="G550" s="4" t="s">
        <v>1576</v>
      </c>
      <c r="H550">
        <f t="shared" si="16"/>
        <v>2</v>
      </c>
      <c r="I550" s="9">
        <f t="shared" si="17"/>
        <v>320.81966934513957</v>
      </c>
      <c r="J550" s="17"/>
      <c r="K550" s="17">
        <v>138.26644785916753</v>
      </c>
      <c r="L550" s="19"/>
      <c r="M550" s="19"/>
      <c r="N550" s="17"/>
      <c r="O550" s="17">
        <v>182.55322148597207</v>
      </c>
      <c r="P550" s="19"/>
      <c r="Q550" s="19"/>
      <c r="S550" s="4"/>
    </row>
    <row r="551" spans="1:19">
      <c r="A551" s="4" t="s">
        <v>1260</v>
      </c>
      <c r="B551" s="4" t="s">
        <v>2238</v>
      </c>
      <c r="C551" s="10" t="s">
        <v>4482</v>
      </c>
      <c r="D551" t="s">
        <v>5263</v>
      </c>
      <c r="E551" t="s">
        <v>6684</v>
      </c>
      <c r="F551" t="s">
        <v>5355</v>
      </c>
      <c r="G551" s="4" t="s">
        <v>1576</v>
      </c>
      <c r="H551">
        <f t="shared" si="16"/>
        <v>2</v>
      </c>
      <c r="I551" s="9">
        <f t="shared" si="17"/>
        <v>317.20722418849226</v>
      </c>
      <c r="J551" s="17"/>
      <c r="K551" s="17">
        <v>128.86540600667408</v>
      </c>
      <c r="L551" s="19"/>
      <c r="M551" s="19"/>
      <c r="N551" s="17"/>
      <c r="O551" s="17">
        <v>188.34181818181818</v>
      </c>
      <c r="P551" s="19"/>
      <c r="Q551" s="19"/>
      <c r="S551" s="4"/>
    </row>
    <row r="552" spans="1:19">
      <c r="A552" s="2" t="s">
        <v>1261</v>
      </c>
      <c r="B552" s="2" t="s">
        <v>1740</v>
      </c>
      <c r="C552" s="21" t="s">
        <v>608</v>
      </c>
      <c r="D552" s="2" t="s">
        <v>5318</v>
      </c>
      <c r="E552" s="2" t="s">
        <v>6540</v>
      </c>
      <c r="F552" s="2" t="s">
        <v>5368</v>
      </c>
      <c r="G552" s="2" t="s">
        <v>5369</v>
      </c>
      <c r="H552" s="2">
        <f t="shared" si="16"/>
        <v>1</v>
      </c>
      <c r="I552" s="16">
        <f t="shared" si="17"/>
        <v>316.68376506796614</v>
      </c>
      <c r="J552" s="17"/>
      <c r="K552" s="17"/>
      <c r="L552" s="19"/>
      <c r="M552" s="19"/>
      <c r="N552" s="17"/>
      <c r="O552" s="17"/>
      <c r="P552" s="19"/>
      <c r="Q552" s="19">
        <v>316.68376506796614</v>
      </c>
      <c r="S552" s="4"/>
    </row>
    <row r="553" spans="1:19">
      <c r="A553" s="4" t="s">
        <v>1262</v>
      </c>
      <c r="B553" s="4" t="s">
        <v>2239</v>
      </c>
      <c r="C553" s="10" t="s">
        <v>610</v>
      </c>
      <c r="D553" t="s">
        <v>5069</v>
      </c>
      <c r="E553" t="s">
        <v>5158</v>
      </c>
      <c r="F553" t="s">
        <v>5355</v>
      </c>
      <c r="G553" s="4" t="s">
        <v>1576</v>
      </c>
      <c r="H553">
        <f t="shared" si="16"/>
        <v>1</v>
      </c>
      <c r="I553" s="9">
        <f t="shared" si="17"/>
        <v>316.60256410256409</v>
      </c>
      <c r="J553" s="17"/>
      <c r="K553" s="17"/>
      <c r="L553" s="19"/>
      <c r="M553" s="19"/>
      <c r="N553" s="17"/>
      <c r="O553" s="17"/>
      <c r="P553" s="19"/>
      <c r="Q553" s="19">
        <v>316.60256410256409</v>
      </c>
      <c r="S553" s="4"/>
    </row>
    <row r="554" spans="1:19">
      <c r="A554" s="4" t="s">
        <v>1263</v>
      </c>
      <c r="B554" s="4" t="s">
        <v>2240</v>
      </c>
      <c r="C554" s="10" t="s">
        <v>4864</v>
      </c>
      <c r="D554" t="s">
        <v>4975</v>
      </c>
      <c r="E554" t="s">
        <v>5551</v>
      </c>
      <c r="F554" t="s">
        <v>5358</v>
      </c>
      <c r="G554" s="4" t="s">
        <v>1576</v>
      </c>
      <c r="H554">
        <f t="shared" si="16"/>
        <v>1</v>
      </c>
      <c r="I554" s="9">
        <f t="shared" si="17"/>
        <v>312.79771720054038</v>
      </c>
      <c r="J554" s="17"/>
      <c r="K554" s="17"/>
      <c r="L554" s="19"/>
      <c r="M554" s="19">
        <v>312.79771720054038</v>
      </c>
      <c r="N554" s="17"/>
      <c r="O554" s="17"/>
      <c r="P554" s="19"/>
      <c r="Q554" s="19"/>
      <c r="S554" s="4"/>
    </row>
    <row r="555" spans="1:19">
      <c r="A555" s="2" t="s">
        <v>1264</v>
      </c>
      <c r="B555" s="2" t="s">
        <v>1741</v>
      </c>
      <c r="C555" s="21" t="s">
        <v>41</v>
      </c>
      <c r="D555" s="2" t="s">
        <v>5037</v>
      </c>
      <c r="E555" s="2" t="s">
        <v>5619</v>
      </c>
      <c r="F555" s="2" t="s">
        <v>5368</v>
      </c>
      <c r="G555" s="2" t="s">
        <v>5369</v>
      </c>
      <c r="H555" s="2">
        <f t="shared" si="16"/>
        <v>2</v>
      </c>
      <c r="I555" s="16">
        <f t="shared" si="17"/>
        <v>312.63900002999605</v>
      </c>
      <c r="J555" s="17"/>
      <c r="K555" s="17"/>
      <c r="L555" s="19"/>
      <c r="M555" s="19">
        <v>188.32544396240775</v>
      </c>
      <c r="N555" s="17"/>
      <c r="O555" s="17">
        <v>124.31355606758832</v>
      </c>
      <c r="P555" s="19"/>
      <c r="Q555" s="19"/>
      <c r="S555" s="4"/>
    </row>
    <row r="556" spans="1:19">
      <c r="A556" s="2" t="s">
        <v>1265</v>
      </c>
      <c r="B556" s="2" t="s">
        <v>1742</v>
      </c>
      <c r="C556" s="21" t="s">
        <v>616</v>
      </c>
      <c r="D556" s="2" t="s">
        <v>6188</v>
      </c>
      <c r="E556" s="2" t="s">
        <v>6167</v>
      </c>
      <c r="F556" s="2" t="s">
        <v>5368</v>
      </c>
      <c r="G556" s="2" t="s">
        <v>5369</v>
      </c>
      <c r="H556" s="2">
        <f t="shared" si="16"/>
        <v>1</v>
      </c>
      <c r="I556" s="16">
        <f t="shared" si="17"/>
        <v>311.84492991539338</v>
      </c>
      <c r="J556" s="17"/>
      <c r="K556" s="17"/>
      <c r="L556" s="19"/>
      <c r="M556" s="19"/>
      <c r="N556" s="17"/>
      <c r="O556" s="17"/>
      <c r="P556" s="19"/>
      <c r="Q556" s="19">
        <v>311.84492991539338</v>
      </c>
      <c r="S556" s="4"/>
    </row>
    <row r="557" spans="1:19">
      <c r="A557" s="4" t="s">
        <v>1266</v>
      </c>
      <c r="B557" s="4" t="s">
        <v>2241</v>
      </c>
      <c r="C557" s="10" t="s">
        <v>4866</v>
      </c>
      <c r="D557" t="s">
        <v>6444</v>
      </c>
      <c r="E557" t="s">
        <v>5236</v>
      </c>
      <c r="F557" t="s">
        <v>5355</v>
      </c>
      <c r="G557" s="4" t="s">
        <v>1576</v>
      </c>
      <c r="H557">
        <f t="shared" si="16"/>
        <v>1</v>
      </c>
      <c r="I557" s="9">
        <f t="shared" si="17"/>
        <v>311.2063412305605</v>
      </c>
      <c r="J557" s="17"/>
      <c r="K557" s="17"/>
      <c r="L557" s="19"/>
      <c r="M557" s="19">
        <v>311.2063412305605</v>
      </c>
      <c r="N557" s="17"/>
      <c r="O557" s="17"/>
      <c r="P557" s="19"/>
      <c r="Q557" s="19"/>
      <c r="S557" s="4"/>
    </row>
    <row r="558" spans="1:19">
      <c r="A558" s="4" t="s">
        <v>1267</v>
      </c>
      <c r="B558" s="4" t="s">
        <v>2242</v>
      </c>
      <c r="C558" s="10" t="s">
        <v>4867</v>
      </c>
      <c r="D558" t="s">
        <v>5069</v>
      </c>
      <c r="E558" t="s">
        <v>5242</v>
      </c>
      <c r="F558" t="s">
        <v>5355</v>
      </c>
      <c r="G558" s="4" t="s">
        <v>1576</v>
      </c>
      <c r="H558">
        <f t="shared" si="16"/>
        <v>1</v>
      </c>
      <c r="I558" s="9">
        <f t="shared" si="17"/>
        <v>311.17702399718644</v>
      </c>
      <c r="J558" s="17"/>
      <c r="K558" s="17"/>
      <c r="L558" s="19"/>
      <c r="M558" s="19">
        <v>311.17702399718644</v>
      </c>
      <c r="N558" s="17"/>
      <c r="O558" s="17"/>
      <c r="P558" s="19"/>
      <c r="Q558" s="19"/>
      <c r="S558" s="4"/>
    </row>
    <row r="559" spans="1:19">
      <c r="A559" s="4" t="s">
        <v>1268</v>
      </c>
      <c r="B559" s="4" t="s">
        <v>2243</v>
      </c>
      <c r="C559" s="10" t="s">
        <v>621</v>
      </c>
      <c r="D559" t="s">
        <v>5266</v>
      </c>
      <c r="E559" t="s">
        <v>5197</v>
      </c>
      <c r="F559" t="s">
        <v>5360</v>
      </c>
      <c r="G559" s="4" t="s">
        <v>1576</v>
      </c>
      <c r="H559">
        <f t="shared" si="16"/>
        <v>1</v>
      </c>
      <c r="I559" s="9">
        <f t="shared" si="17"/>
        <v>308.03293002369963</v>
      </c>
      <c r="J559" s="17"/>
      <c r="K559" s="17"/>
      <c r="L559" s="19"/>
      <c r="M559" s="19"/>
      <c r="N559" s="17"/>
      <c r="O559" s="17"/>
      <c r="P559" s="19"/>
      <c r="Q559" s="19">
        <v>308.03293002369963</v>
      </c>
      <c r="S559" s="4"/>
    </row>
    <row r="560" spans="1:19">
      <c r="A560" s="2" t="s">
        <v>1269</v>
      </c>
      <c r="B560" s="2" t="s">
        <v>1743</v>
      </c>
      <c r="C560" s="21" t="s">
        <v>4483</v>
      </c>
      <c r="D560" s="2" t="s">
        <v>5073</v>
      </c>
      <c r="E560" s="2" t="s">
        <v>6440</v>
      </c>
      <c r="F560" s="2" t="s">
        <v>5368</v>
      </c>
      <c r="G560" s="2" t="s">
        <v>5369</v>
      </c>
      <c r="H560" s="2">
        <f t="shared" si="16"/>
        <v>2</v>
      </c>
      <c r="I560" s="16">
        <f t="shared" si="17"/>
        <v>307.84104916924116</v>
      </c>
      <c r="J560" s="17"/>
      <c r="K560" s="17">
        <v>128.72222222222223</v>
      </c>
      <c r="L560" s="19"/>
      <c r="M560" s="19"/>
      <c r="N560" s="17"/>
      <c r="O560" s="17">
        <v>179.11882694701893</v>
      </c>
      <c r="P560" s="19"/>
      <c r="Q560" s="19"/>
      <c r="S560" s="4"/>
    </row>
    <row r="561" spans="1:19">
      <c r="A561" s="4" t="s">
        <v>1270</v>
      </c>
      <c r="B561" s="4" t="s">
        <v>2244</v>
      </c>
      <c r="C561" s="10" t="s">
        <v>4870</v>
      </c>
      <c r="D561" t="s">
        <v>4999</v>
      </c>
      <c r="E561" t="s">
        <v>5544</v>
      </c>
      <c r="F561" t="s">
        <v>5355</v>
      </c>
      <c r="G561" s="4" t="s">
        <v>1576</v>
      </c>
      <c r="H561">
        <f t="shared" si="16"/>
        <v>1</v>
      </c>
      <c r="I561" s="9">
        <f t="shared" si="17"/>
        <v>307.68905559143525</v>
      </c>
      <c r="J561" s="17"/>
      <c r="K561" s="17"/>
      <c r="L561" s="19"/>
      <c r="M561" s="19">
        <v>307.68905559143525</v>
      </c>
      <c r="N561" s="17"/>
      <c r="O561" s="17"/>
      <c r="P561" s="19"/>
      <c r="Q561" s="19"/>
      <c r="S561" s="4"/>
    </row>
    <row r="562" spans="1:19">
      <c r="A562" s="2" t="s">
        <v>1271</v>
      </c>
      <c r="B562" s="2" t="s">
        <v>1744</v>
      </c>
      <c r="C562" s="21" t="s">
        <v>623</v>
      </c>
      <c r="D562" s="2" t="s">
        <v>4945</v>
      </c>
      <c r="E562" s="2" t="s">
        <v>6531</v>
      </c>
      <c r="F562" s="2" t="s">
        <v>5368</v>
      </c>
      <c r="G562" s="2" t="s">
        <v>5369</v>
      </c>
      <c r="H562" s="2">
        <f t="shared" si="16"/>
        <v>1</v>
      </c>
      <c r="I562" s="16">
        <f t="shared" si="17"/>
        <v>306.88455324965827</v>
      </c>
      <c r="J562" s="17"/>
      <c r="K562" s="17"/>
      <c r="L562" s="19"/>
      <c r="M562" s="19"/>
      <c r="N562" s="17"/>
      <c r="O562" s="17"/>
      <c r="P562" s="19"/>
      <c r="Q562" s="19">
        <v>306.88455324965827</v>
      </c>
      <c r="S562" s="4"/>
    </row>
    <row r="563" spans="1:19">
      <c r="A563" s="2" t="s">
        <v>1272</v>
      </c>
      <c r="B563" s="2" t="s">
        <v>1745</v>
      </c>
      <c r="C563" s="21" t="s">
        <v>4488</v>
      </c>
      <c r="D563" s="2" t="s">
        <v>6376</v>
      </c>
      <c r="E563" s="2" t="s">
        <v>6686</v>
      </c>
      <c r="F563" s="2" t="s">
        <v>5385</v>
      </c>
      <c r="G563" s="2" t="s">
        <v>5369</v>
      </c>
      <c r="H563" s="2">
        <f t="shared" si="16"/>
        <v>2</v>
      </c>
      <c r="I563" s="16">
        <f t="shared" si="17"/>
        <v>306.7250913909071</v>
      </c>
      <c r="J563" s="17"/>
      <c r="K563" s="17">
        <v>128.22357498616492</v>
      </c>
      <c r="L563" s="19"/>
      <c r="M563" s="19"/>
      <c r="N563" s="17"/>
      <c r="O563" s="17">
        <v>178.5015164047422</v>
      </c>
      <c r="P563" s="19"/>
      <c r="Q563" s="19"/>
      <c r="S563" s="4"/>
    </row>
    <row r="564" spans="1:19">
      <c r="A564" s="4" t="s">
        <v>1273</v>
      </c>
      <c r="B564" s="4" t="s">
        <v>2245</v>
      </c>
      <c r="C564" s="10" t="s">
        <v>625</v>
      </c>
      <c r="D564" t="s">
        <v>5266</v>
      </c>
      <c r="E564" t="s">
        <v>5227</v>
      </c>
      <c r="F564" t="s">
        <v>5355</v>
      </c>
      <c r="G564" s="4" t="s">
        <v>1576</v>
      </c>
      <c r="H564">
        <f t="shared" si="16"/>
        <v>1</v>
      </c>
      <c r="I564" s="9">
        <f t="shared" si="17"/>
        <v>306.4656242243733</v>
      </c>
      <c r="J564" s="17"/>
      <c r="K564" s="17"/>
      <c r="L564" s="19"/>
      <c r="M564" s="19"/>
      <c r="N564" s="17"/>
      <c r="O564" s="17"/>
      <c r="P564" s="19"/>
      <c r="Q564" s="19">
        <v>306.4656242243733</v>
      </c>
      <c r="S564" s="4"/>
    </row>
    <row r="565" spans="1:19">
      <c r="A565" s="4" t="s">
        <v>1274</v>
      </c>
      <c r="B565" s="4" t="s">
        <v>2246</v>
      </c>
      <c r="C565" s="10" t="s">
        <v>628</v>
      </c>
      <c r="D565" t="s">
        <v>5261</v>
      </c>
      <c r="E565" t="s">
        <v>4018</v>
      </c>
      <c r="F565" t="s">
        <v>5360</v>
      </c>
      <c r="G565" s="4" t="s">
        <v>1576</v>
      </c>
      <c r="H565">
        <f t="shared" si="16"/>
        <v>1</v>
      </c>
      <c r="I565" s="9">
        <f t="shared" si="17"/>
        <v>305.36663781377518</v>
      </c>
      <c r="J565" s="17"/>
      <c r="K565" s="17"/>
      <c r="L565" s="19"/>
      <c r="M565" s="19"/>
      <c r="N565" s="17"/>
      <c r="O565" s="17"/>
      <c r="P565" s="19"/>
      <c r="Q565" s="19">
        <v>305.36663781377518</v>
      </c>
      <c r="S565" s="4"/>
    </row>
    <row r="566" spans="1:19">
      <c r="A566" s="4" t="s">
        <v>1275</v>
      </c>
      <c r="B566" s="4" t="s">
        <v>2247</v>
      </c>
      <c r="C566" s="10" t="s">
        <v>629</v>
      </c>
      <c r="D566" t="s">
        <v>4960</v>
      </c>
      <c r="E566" t="s">
        <v>6171</v>
      </c>
      <c r="F566" t="s">
        <v>5355</v>
      </c>
      <c r="G566" s="4" t="s">
        <v>1576</v>
      </c>
      <c r="H566">
        <f t="shared" si="16"/>
        <v>1</v>
      </c>
      <c r="I566" s="9">
        <f t="shared" si="17"/>
        <v>305.14024465587545</v>
      </c>
      <c r="J566" s="17"/>
      <c r="K566" s="17"/>
      <c r="L566" s="19"/>
      <c r="M566" s="19"/>
      <c r="N566" s="17"/>
      <c r="O566" s="17"/>
      <c r="P566" s="19"/>
      <c r="Q566" s="19">
        <v>305.14024465587545</v>
      </c>
      <c r="S566" s="4"/>
    </row>
    <row r="567" spans="1:19">
      <c r="A567" s="4" t="s">
        <v>1276</v>
      </c>
      <c r="B567" s="4" t="s">
        <v>2248</v>
      </c>
      <c r="C567" s="10" t="s">
        <v>4873</v>
      </c>
      <c r="D567" t="s">
        <v>4936</v>
      </c>
      <c r="E567" t="s">
        <v>7209</v>
      </c>
      <c r="F567" t="s">
        <v>5358</v>
      </c>
      <c r="G567" s="4" t="s">
        <v>1576</v>
      </c>
      <c r="H567">
        <f t="shared" si="16"/>
        <v>1</v>
      </c>
      <c r="I567" s="9">
        <f t="shared" si="17"/>
        <v>304.26869693482405</v>
      </c>
      <c r="J567" s="17"/>
      <c r="K567" s="17"/>
      <c r="L567" s="19"/>
      <c r="M567" s="19">
        <v>304.26869693482405</v>
      </c>
      <c r="N567" s="17"/>
      <c r="O567" s="17"/>
      <c r="P567" s="19"/>
      <c r="Q567" s="19"/>
      <c r="S567" s="4"/>
    </row>
    <row r="568" spans="1:19">
      <c r="A568" s="2" t="s">
        <v>1277</v>
      </c>
      <c r="B568" s="2" t="s">
        <v>1746</v>
      </c>
      <c r="C568" s="21" t="s">
        <v>42</v>
      </c>
      <c r="D568" s="2" t="s">
        <v>6555</v>
      </c>
      <c r="E568" s="2" t="s">
        <v>7253</v>
      </c>
      <c r="F568" s="2" t="s">
        <v>5379</v>
      </c>
      <c r="G568" s="2" t="s">
        <v>5369</v>
      </c>
      <c r="H568" s="2">
        <f t="shared" si="16"/>
        <v>2</v>
      </c>
      <c r="I568" s="16">
        <f t="shared" si="17"/>
        <v>303.51146034587583</v>
      </c>
      <c r="J568" s="17"/>
      <c r="K568" s="17"/>
      <c r="L568" s="19"/>
      <c r="M568" s="19">
        <v>183.42892301860141</v>
      </c>
      <c r="N568" s="17"/>
      <c r="O568" s="17">
        <v>120.08253732727442</v>
      </c>
      <c r="P568" s="19"/>
      <c r="Q568" s="19"/>
      <c r="S568" s="4"/>
    </row>
    <row r="569" spans="1:19">
      <c r="A569" s="4" t="s">
        <v>1278</v>
      </c>
      <c r="B569" s="4" t="s">
        <v>2249</v>
      </c>
      <c r="C569" s="10" t="s">
        <v>4875</v>
      </c>
      <c r="D569" t="s">
        <v>5005</v>
      </c>
      <c r="E569" t="s">
        <v>6396</v>
      </c>
      <c r="F569" t="s">
        <v>5355</v>
      </c>
      <c r="G569" s="4" t="s">
        <v>1576</v>
      </c>
      <c r="H569">
        <f t="shared" si="16"/>
        <v>1</v>
      </c>
      <c r="I569" s="9">
        <f t="shared" si="17"/>
        <v>302.89227067492675</v>
      </c>
      <c r="J569" s="17"/>
      <c r="K569" s="17"/>
      <c r="L569" s="19"/>
      <c r="M569" s="19">
        <v>302.89227067492675</v>
      </c>
      <c r="N569" s="17"/>
      <c r="O569" s="17"/>
      <c r="P569" s="19"/>
      <c r="Q569" s="19"/>
      <c r="S569" s="4"/>
    </row>
    <row r="570" spans="1:19">
      <c r="A570" s="4" t="s">
        <v>1279</v>
      </c>
      <c r="B570" s="4" t="s">
        <v>2250</v>
      </c>
      <c r="C570" s="10" t="s">
        <v>3360</v>
      </c>
      <c r="D570" t="s">
        <v>4975</v>
      </c>
      <c r="E570" t="s">
        <v>6247</v>
      </c>
      <c r="F570" t="s">
        <v>5451</v>
      </c>
      <c r="G570" s="4" t="s">
        <v>1576</v>
      </c>
      <c r="H570">
        <f t="shared" si="16"/>
        <v>1</v>
      </c>
      <c r="I570" s="9">
        <f t="shared" si="17"/>
        <v>302.64564315352698</v>
      </c>
      <c r="J570" s="17"/>
      <c r="K570" s="17"/>
      <c r="L570" s="19"/>
      <c r="M570" s="19"/>
      <c r="N570" s="17">
        <v>302.64564315352698</v>
      </c>
      <c r="O570" s="17"/>
      <c r="P570" s="19"/>
      <c r="Q570" s="19"/>
      <c r="S570" s="4"/>
    </row>
    <row r="571" spans="1:19">
      <c r="A571" s="4" t="s">
        <v>1280</v>
      </c>
      <c r="B571" s="4" t="s">
        <v>2251</v>
      </c>
      <c r="C571" s="10" t="s">
        <v>3361</v>
      </c>
      <c r="D571" t="s">
        <v>4947</v>
      </c>
      <c r="E571" t="s">
        <v>6249</v>
      </c>
      <c r="F571" t="s">
        <v>5444</v>
      </c>
      <c r="G571" s="4" t="s">
        <v>1576</v>
      </c>
      <c r="H571">
        <f t="shared" si="16"/>
        <v>1</v>
      </c>
      <c r="I571" s="9">
        <f t="shared" si="17"/>
        <v>302.44484989218779</v>
      </c>
      <c r="J571" s="17"/>
      <c r="K571" s="17"/>
      <c r="L571" s="19"/>
      <c r="M571" s="19"/>
      <c r="N571" s="17">
        <v>302.44484989218779</v>
      </c>
      <c r="O571" s="17"/>
      <c r="P571" s="19"/>
      <c r="Q571" s="19"/>
      <c r="S571" s="4"/>
    </row>
    <row r="572" spans="1:19">
      <c r="A572" s="2" t="s">
        <v>1281</v>
      </c>
      <c r="B572" s="2" t="s">
        <v>1747</v>
      </c>
      <c r="C572" s="21" t="s">
        <v>43</v>
      </c>
      <c r="D572" s="2" t="s">
        <v>4952</v>
      </c>
      <c r="E572" s="2" t="s">
        <v>7254</v>
      </c>
      <c r="F572" s="2" t="s">
        <v>5368</v>
      </c>
      <c r="G572" s="2" t="s">
        <v>5369</v>
      </c>
      <c r="H572" s="2">
        <f t="shared" si="16"/>
        <v>2</v>
      </c>
      <c r="I572" s="16">
        <f t="shared" si="17"/>
        <v>302.42705759695059</v>
      </c>
      <c r="J572" s="17"/>
      <c r="K572" s="17"/>
      <c r="L572" s="19"/>
      <c r="M572" s="19">
        <v>177.41740322351939</v>
      </c>
      <c r="N572" s="17"/>
      <c r="O572" s="17">
        <v>125.00965437343118</v>
      </c>
      <c r="P572" s="19"/>
      <c r="Q572" s="19"/>
      <c r="S572" s="4"/>
    </row>
    <row r="573" spans="1:19">
      <c r="A573" s="4" t="s">
        <v>1282</v>
      </c>
      <c r="B573" s="4" t="s">
        <v>2252</v>
      </c>
      <c r="C573" s="10" t="s">
        <v>4522</v>
      </c>
      <c r="D573" t="s">
        <v>5122</v>
      </c>
      <c r="E573" t="s">
        <v>5496</v>
      </c>
      <c r="F573" t="s">
        <v>5355</v>
      </c>
      <c r="G573" s="4" t="s">
        <v>1576</v>
      </c>
      <c r="H573">
        <f t="shared" si="16"/>
        <v>2</v>
      </c>
      <c r="I573" s="9">
        <f t="shared" si="17"/>
        <v>302.29518251664695</v>
      </c>
      <c r="J573" s="17"/>
      <c r="K573" s="17">
        <v>121.80312787488501</v>
      </c>
      <c r="L573" s="19"/>
      <c r="M573" s="19"/>
      <c r="N573" s="17"/>
      <c r="O573" s="17">
        <v>180.49205464176191</v>
      </c>
      <c r="P573" s="19"/>
      <c r="Q573" s="19"/>
      <c r="S573" s="4"/>
    </row>
    <row r="574" spans="1:19">
      <c r="A574" s="4" t="s">
        <v>1283</v>
      </c>
      <c r="B574" s="4" t="s">
        <v>2253</v>
      </c>
      <c r="C574" s="10" t="s">
        <v>4506</v>
      </c>
      <c r="D574" t="s">
        <v>6423</v>
      </c>
      <c r="E574" t="s">
        <v>5251</v>
      </c>
      <c r="F574" t="s">
        <v>5360</v>
      </c>
      <c r="G574" s="4" t="s">
        <v>1576</v>
      </c>
      <c r="H574">
        <f t="shared" si="16"/>
        <v>2</v>
      </c>
      <c r="I574" s="9">
        <f t="shared" si="17"/>
        <v>302.28631683464369</v>
      </c>
      <c r="J574" s="17"/>
      <c r="K574" s="17">
        <v>125.00674399784192</v>
      </c>
      <c r="L574" s="19"/>
      <c r="M574" s="19"/>
      <c r="N574" s="17"/>
      <c r="O574" s="17">
        <v>177.27957283680175</v>
      </c>
      <c r="P574" s="19"/>
      <c r="Q574" s="19"/>
      <c r="S574" s="4"/>
    </row>
    <row r="575" spans="1:19">
      <c r="A575" s="4" t="s">
        <v>1284</v>
      </c>
      <c r="B575" s="4" t="s">
        <v>2254</v>
      </c>
      <c r="C575" s="10" t="s">
        <v>640</v>
      </c>
      <c r="D575" t="s">
        <v>4969</v>
      </c>
      <c r="E575" t="s">
        <v>5010</v>
      </c>
      <c r="F575" t="s">
        <v>5355</v>
      </c>
      <c r="G575" s="4" t="s">
        <v>1576</v>
      </c>
      <c r="H575">
        <f t="shared" si="16"/>
        <v>1</v>
      </c>
      <c r="I575" s="9">
        <f t="shared" si="17"/>
        <v>298.89857177438876</v>
      </c>
      <c r="J575" s="17"/>
      <c r="K575" s="17"/>
      <c r="L575" s="19"/>
      <c r="M575" s="19"/>
      <c r="N575" s="17"/>
      <c r="O575" s="17"/>
      <c r="P575" s="19"/>
      <c r="Q575" s="19">
        <v>298.89857177438876</v>
      </c>
      <c r="S575" s="4"/>
    </row>
    <row r="576" spans="1:19">
      <c r="A576" s="4" t="s">
        <v>1285</v>
      </c>
      <c r="B576" s="4" t="s">
        <v>2255</v>
      </c>
      <c r="C576" s="10" t="s">
        <v>641</v>
      </c>
      <c r="D576" t="s">
        <v>5053</v>
      </c>
      <c r="E576" t="s">
        <v>5321</v>
      </c>
      <c r="F576" t="s">
        <v>5355</v>
      </c>
      <c r="G576" s="4" t="s">
        <v>1576</v>
      </c>
      <c r="H576">
        <f t="shared" si="16"/>
        <v>1</v>
      </c>
      <c r="I576" s="9">
        <f t="shared" si="17"/>
        <v>298.39294345094248</v>
      </c>
      <c r="J576" s="17"/>
      <c r="K576" s="17"/>
      <c r="L576" s="19"/>
      <c r="M576" s="19"/>
      <c r="N576" s="17"/>
      <c r="O576" s="17"/>
      <c r="P576" s="19"/>
      <c r="Q576" s="19">
        <v>298.39294345094248</v>
      </c>
      <c r="S576" s="4"/>
    </row>
    <row r="577" spans="1:19">
      <c r="A577" s="2" t="s">
        <v>1286</v>
      </c>
      <c r="B577" s="2" t="s">
        <v>1748</v>
      </c>
      <c r="C577" s="21" t="s">
        <v>642</v>
      </c>
      <c r="D577" s="2" t="s">
        <v>6527</v>
      </c>
      <c r="E577" s="2" t="s">
        <v>4019</v>
      </c>
      <c r="F577" s="2" t="s">
        <v>5385</v>
      </c>
      <c r="G577" s="2" t="s">
        <v>5369</v>
      </c>
      <c r="H577" s="2">
        <f t="shared" si="16"/>
        <v>1</v>
      </c>
      <c r="I577" s="16">
        <f t="shared" si="17"/>
        <v>298.17676889640182</v>
      </c>
      <c r="J577" s="17"/>
      <c r="K577" s="17"/>
      <c r="L577" s="19"/>
      <c r="M577" s="19"/>
      <c r="N577" s="17"/>
      <c r="O577" s="17"/>
      <c r="P577" s="19"/>
      <c r="Q577" s="19">
        <v>298.17676889640182</v>
      </c>
      <c r="S577" s="4"/>
    </row>
    <row r="578" spans="1:19">
      <c r="A578" s="4" t="s">
        <v>1287</v>
      </c>
      <c r="B578" s="4" t="s">
        <v>2256</v>
      </c>
      <c r="C578" s="10" t="s">
        <v>3364</v>
      </c>
      <c r="D578" t="s">
        <v>5218</v>
      </c>
      <c r="E578" t="s">
        <v>6251</v>
      </c>
      <c r="F578" t="s">
        <v>5444</v>
      </c>
      <c r="G578" s="4" t="s">
        <v>1576</v>
      </c>
      <c r="H578">
        <f t="shared" ref="H578:H641" si="18">COUNT(J578:S578)</f>
        <v>1</v>
      </c>
      <c r="I578" s="9">
        <f t="shared" ref="I578:I641" si="19">SUM(J578:T578)</f>
        <v>297.85037569421758</v>
      </c>
      <c r="J578" s="17"/>
      <c r="K578" s="17"/>
      <c r="L578" s="19"/>
      <c r="M578" s="19"/>
      <c r="N578" s="17">
        <v>297.85037569421758</v>
      </c>
      <c r="O578" s="17"/>
      <c r="P578" s="19"/>
      <c r="Q578" s="19"/>
      <c r="S578" s="4"/>
    </row>
    <row r="579" spans="1:19">
      <c r="A579" s="2" t="s">
        <v>1288</v>
      </c>
      <c r="B579" s="2" t="s">
        <v>1749</v>
      </c>
      <c r="C579" s="21" t="s">
        <v>643</v>
      </c>
      <c r="D579" s="2" t="s">
        <v>6442</v>
      </c>
      <c r="E579" s="2" t="s">
        <v>6466</v>
      </c>
      <c r="F579" s="2" t="s">
        <v>5379</v>
      </c>
      <c r="G579" s="2" t="s">
        <v>5369</v>
      </c>
      <c r="H579" s="2">
        <f t="shared" si="18"/>
        <v>1</v>
      </c>
      <c r="I579" s="16">
        <f t="shared" si="19"/>
        <v>297.31519383578137</v>
      </c>
      <c r="J579" s="17"/>
      <c r="K579" s="17"/>
      <c r="L579" s="19"/>
      <c r="M579" s="19"/>
      <c r="N579" s="17"/>
      <c r="O579" s="17"/>
      <c r="P579" s="19"/>
      <c r="Q579" s="19">
        <v>297.31519383578137</v>
      </c>
      <c r="S579" s="4"/>
    </row>
    <row r="580" spans="1:19">
      <c r="A580" s="4" t="s">
        <v>1289</v>
      </c>
      <c r="B580" s="4" t="s">
        <v>2257</v>
      </c>
      <c r="C580" s="10" t="s">
        <v>4878</v>
      </c>
      <c r="D580" t="s">
        <v>5196</v>
      </c>
      <c r="E580" t="s">
        <v>6362</v>
      </c>
      <c r="F580" t="s">
        <v>5358</v>
      </c>
      <c r="G580" s="4" t="s">
        <v>1576</v>
      </c>
      <c r="H580">
        <f t="shared" si="18"/>
        <v>1</v>
      </c>
      <c r="I580" s="9">
        <f t="shared" si="19"/>
        <v>296.99173181196437</v>
      </c>
      <c r="J580" s="17"/>
      <c r="K580" s="17"/>
      <c r="L580" s="19"/>
      <c r="M580" s="19">
        <v>296.99173181196437</v>
      </c>
      <c r="N580" s="17"/>
      <c r="O580" s="17"/>
      <c r="P580" s="19"/>
      <c r="Q580" s="19"/>
      <c r="S580" s="4"/>
    </row>
    <row r="581" spans="1:19">
      <c r="A581" s="4" t="s">
        <v>1290</v>
      </c>
      <c r="B581" s="4" t="s">
        <v>2258</v>
      </c>
      <c r="C581" s="10" t="s">
        <v>4879</v>
      </c>
      <c r="D581" t="s">
        <v>4943</v>
      </c>
      <c r="E581" t="s">
        <v>7211</v>
      </c>
      <c r="F581" t="s">
        <v>5355</v>
      </c>
      <c r="G581" s="4" t="s">
        <v>1576</v>
      </c>
      <c r="H581">
        <f t="shared" si="18"/>
        <v>1</v>
      </c>
      <c r="I581" s="9">
        <f t="shared" si="19"/>
        <v>296.14819189109386</v>
      </c>
      <c r="J581" s="17"/>
      <c r="K581" s="17"/>
      <c r="L581" s="19"/>
      <c r="M581" s="19">
        <v>296.14819189109386</v>
      </c>
      <c r="N581" s="17"/>
      <c r="O581" s="17"/>
      <c r="P581" s="19"/>
      <c r="Q581" s="19"/>
      <c r="S581" s="4"/>
    </row>
    <row r="582" spans="1:19">
      <c r="A582" s="4" t="s">
        <v>1291</v>
      </c>
      <c r="B582" s="4" t="s">
        <v>2259</v>
      </c>
      <c r="C582" s="10" t="s">
        <v>647</v>
      </c>
      <c r="D582" t="s">
        <v>4958</v>
      </c>
      <c r="E582" t="s">
        <v>6192</v>
      </c>
      <c r="F582" t="s">
        <v>5355</v>
      </c>
      <c r="G582" s="4" t="s">
        <v>1576</v>
      </c>
      <c r="H582">
        <f t="shared" si="18"/>
        <v>1</v>
      </c>
      <c r="I582" s="9">
        <f t="shared" si="19"/>
        <v>294.47889339375149</v>
      </c>
      <c r="J582" s="17"/>
      <c r="K582" s="17"/>
      <c r="L582" s="19"/>
      <c r="M582" s="19"/>
      <c r="N582" s="17"/>
      <c r="O582" s="17"/>
      <c r="P582" s="19"/>
      <c r="Q582" s="19">
        <v>294.47889339375149</v>
      </c>
      <c r="S582" s="4"/>
    </row>
    <row r="583" spans="1:19">
      <c r="A583" s="4" t="s">
        <v>1292</v>
      </c>
      <c r="B583" s="4" t="s">
        <v>2260</v>
      </c>
      <c r="C583" s="10" t="s">
        <v>650</v>
      </c>
      <c r="D583" t="s">
        <v>4958</v>
      </c>
      <c r="E583" t="s">
        <v>6193</v>
      </c>
      <c r="F583" t="s">
        <v>5355</v>
      </c>
      <c r="G583" s="4" t="s">
        <v>1576</v>
      </c>
      <c r="H583">
        <f t="shared" si="18"/>
        <v>1</v>
      </c>
      <c r="I583" s="9">
        <f t="shared" si="19"/>
        <v>293.60361431458801</v>
      </c>
      <c r="J583" s="17"/>
      <c r="K583" s="17"/>
      <c r="L583" s="19"/>
      <c r="M583" s="19"/>
      <c r="N583" s="17"/>
      <c r="O583" s="17"/>
      <c r="P583" s="19"/>
      <c r="Q583" s="19">
        <v>293.60361431458801</v>
      </c>
      <c r="S583" s="4"/>
    </row>
    <row r="584" spans="1:19">
      <c r="A584" s="4" t="s">
        <v>1293</v>
      </c>
      <c r="B584" s="4" t="s">
        <v>2261</v>
      </c>
      <c r="C584" s="10" t="s">
        <v>652</v>
      </c>
      <c r="D584" t="s">
        <v>5259</v>
      </c>
      <c r="E584" t="s">
        <v>6378</v>
      </c>
      <c r="F584" t="s">
        <v>5360</v>
      </c>
      <c r="G584" s="4" t="s">
        <v>1576</v>
      </c>
      <c r="H584">
        <f t="shared" si="18"/>
        <v>1</v>
      </c>
      <c r="I584" s="9">
        <f t="shared" si="19"/>
        <v>293.39432101698941</v>
      </c>
      <c r="J584" s="17"/>
      <c r="K584" s="17"/>
      <c r="L584" s="19"/>
      <c r="M584" s="19"/>
      <c r="N584" s="17"/>
      <c r="O584" s="17"/>
      <c r="P584" s="19"/>
      <c r="Q584" s="19">
        <v>293.39432101698941</v>
      </c>
      <c r="S584" s="4"/>
    </row>
    <row r="585" spans="1:19">
      <c r="A585" s="2" t="s">
        <v>1294</v>
      </c>
      <c r="B585" s="2" t="s">
        <v>1750</v>
      </c>
      <c r="C585" s="21" t="s">
        <v>44</v>
      </c>
      <c r="D585" s="2" t="s">
        <v>4996</v>
      </c>
      <c r="E585" s="2" t="s">
        <v>7255</v>
      </c>
      <c r="F585" s="2" t="s">
        <v>5422</v>
      </c>
      <c r="G585" s="2" t="s">
        <v>5369</v>
      </c>
      <c r="H585" s="2">
        <f t="shared" si="18"/>
        <v>2</v>
      </c>
      <c r="I585" s="16">
        <f t="shared" si="19"/>
        <v>293.26142438987711</v>
      </c>
      <c r="J585" s="17"/>
      <c r="K585" s="17"/>
      <c r="L585" s="19"/>
      <c r="M585" s="19">
        <v>176.82854964839703</v>
      </c>
      <c r="N585" s="17"/>
      <c r="O585" s="17">
        <v>116.43287474148009</v>
      </c>
      <c r="P585" s="19"/>
      <c r="Q585" s="19"/>
      <c r="S585" s="4"/>
    </row>
    <row r="586" spans="1:19">
      <c r="A586" s="2" t="s">
        <v>1295</v>
      </c>
      <c r="B586" s="2" t="s">
        <v>1751</v>
      </c>
      <c r="C586" s="21" t="s">
        <v>4633</v>
      </c>
      <c r="D586" s="2" t="s">
        <v>4954</v>
      </c>
      <c r="E586" s="2" t="s">
        <v>6566</v>
      </c>
      <c r="F586" s="2" t="s">
        <v>5379</v>
      </c>
      <c r="G586" s="2" t="s">
        <v>5369</v>
      </c>
      <c r="H586" s="2">
        <f t="shared" si="18"/>
        <v>2</v>
      </c>
      <c r="I586" s="16">
        <f t="shared" si="19"/>
        <v>292.47177880526533</v>
      </c>
      <c r="J586" s="17"/>
      <c r="K586" s="17">
        <v>80.479333101771445</v>
      </c>
      <c r="L586" s="19"/>
      <c r="M586" s="19"/>
      <c r="N586" s="17"/>
      <c r="O586" s="17"/>
      <c r="P586" s="19"/>
      <c r="Q586" s="19">
        <v>211.99244570349387</v>
      </c>
      <c r="S586" s="4"/>
    </row>
    <row r="587" spans="1:19">
      <c r="A587" s="4" t="s">
        <v>1296</v>
      </c>
      <c r="B587" s="4" t="s">
        <v>2262</v>
      </c>
      <c r="C587" s="10" t="s">
        <v>653</v>
      </c>
      <c r="D587" t="s">
        <v>5047</v>
      </c>
      <c r="E587" t="s">
        <v>5606</v>
      </c>
      <c r="F587" t="s">
        <v>5360</v>
      </c>
      <c r="G587" s="4" t="s">
        <v>1576</v>
      </c>
      <c r="H587">
        <f t="shared" si="18"/>
        <v>1</v>
      </c>
      <c r="I587" s="9">
        <f t="shared" si="19"/>
        <v>292.38692872365618</v>
      </c>
      <c r="J587" s="17"/>
      <c r="K587" s="17"/>
      <c r="L587" s="19"/>
      <c r="M587" s="19"/>
      <c r="N587" s="17"/>
      <c r="O587" s="17"/>
      <c r="P587" s="19"/>
      <c r="Q587" s="19">
        <v>292.38692872365618</v>
      </c>
      <c r="S587" s="4"/>
    </row>
    <row r="588" spans="1:19">
      <c r="A588" s="4" t="s">
        <v>1297</v>
      </c>
      <c r="B588" s="4" t="s">
        <v>2263</v>
      </c>
      <c r="C588" s="10" t="s">
        <v>47</v>
      </c>
      <c r="D588" t="s">
        <v>5567</v>
      </c>
      <c r="E588" t="s">
        <v>3721</v>
      </c>
      <c r="F588" t="s">
        <v>5358</v>
      </c>
      <c r="G588" s="4" t="s">
        <v>1576</v>
      </c>
      <c r="H588">
        <f t="shared" si="18"/>
        <v>1</v>
      </c>
      <c r="I588" s="9">
        <f t="shared" si="19"/>
        <v>290</v>
      </c>
      <c r="J588" s="17"/>
      <c r="K588" s="17"/>
      <c r="L588" s="19"/>
      <c r="M588" s="19"/>
      <c r="N588" s="17"/>
      <c r="O588" s="17">
        <v>290</v>
      </c>
      <c r="P588" s="19"/>
      <c r="Q588" s="19"/>
      <c r="S588" s="4"/>
    </row>
    <row r="589" spans="1:19">
      <c r="A589" s="4" t="s">
        <v>1298</v>
      </c>
      <c r="B589" s="4" t="s">
        <v>2264</v>
      </c>
      <c r="C589" s="10" t="s">
        <v>4886</v>
      </c>
      <c r="D589" t="s">
        <v>5175</v>
      </c>
      <c r="E589" t="s">
        <v>5280</v>
      </c>
      <c r="F589" t="s">
        <v>5355</v>
      </c>
      <c r="G589" s="4" t="s">
        <v>1576</v>
      </c>
      <c r="H589">
        <f t="shared" si="18"/>
        <v>1</v>
      </c>
      <c r="I589" s="9">
        <f t="shared" si="19"/>
        <v>288.55906203336372</v>
      </c>
      <c r="J589" s="17"/>
      <c r="K589" s="17"/>
      <c r="L589" s="19"/>
      <c r="M589" s="19">
        <v>288.55906203336372</v>
      </c>
      <c r="N589" s="17"/>
      <c r="O589" s="17"/>
      <c r="P589" s="19"/>
      <c r="Q589" s="19"/>
      <c r="S589" s="4"/>
    </row>
    <row r="590" spans="1:19">
      <c r="A590" s="4" t="s">
        <v>1299</v>
      </c>
      <c r="B590" s="4" t="s">
        <v>2265</v>
      </c>
      <c r="C590" s="10" t="s">
        <v>658</v>
      </c>
      <c r="D590" t="s">
        <v>6413</v>
      </c>
      <c r="E590" t="s">
        <v>4024</v>
      </c>
      <c r="F590" t="s">
        <v>5371</v>
      </c>
      <c r="G590" s="4" t="s">
        <v>1576</v>
      </c>
      <c r="H590">
        <f t="shared" si="18"/>
        <v>1</v>
      </c>
      <c r="I590" s="9">
        <f t="shared" si="19"/>
        <v>287.92118456336715</v>
      </c>
      <c r="J590" s="17"/>
      <c r="K590" s="17"/>
      <c r="L590" s="19"/>
      <c r="M590" s="19"/>
      <c r="N590" s="17"/>
      <c r="O590" s="17"/>
      <c r="P590" s="19"/>
      <c r="Q590" s="19">
        <v>287.92118456336715</v>
      </c>
      <c r="S590" s="4"/>
    </row>
    <row r="591" spans="1:19">
      <c r="A591" s="4" t="s">
        <v>1300</v>
      </c>
      <c r="B591" s="4" t="s">
        <v>2266</v>
      </c>
      <c r="C591" s="10" t="s">
        <v>3383</v>
      </c>
      <c r="D591" t="s">
        <v>5053</v>
      </c>
      <c r="E591" t="s">
        <v>6260</v>
      </c>
      <c r="F591" t="s">
        <v>5444</v>
      </c>
      <c r="G591" s="4" t="s">
        <v>1576</v>
      </c>
      <c r="H591">
        <f t="shared" si="18"/>
        <v>1</v>
      </c>
      <c r="I591" s="9">
        <f t="shared" si="19"/>
        <v>287.85855237193147</v>
      </c>
      <c r="J591" s="17"/>
      <c r="K591" s="17"/>
      <c r="L591" s="19"/>
      <c r="M591" s="19"/>
      <c r="N591" s="17">
        <v>287.85855237193147</v>
      </c>
      <c r="O591" s="17"/>
      <c r="P591" s="19"/>
      <c r="Q591" s="19"/>
      <c r="S591" s="4"/>
    </row>
    <row r="592" spans="1:19">
      <c r="A592" s="4" t="s">
        <v>1301</v>
      </c>
      <c r="B592" s="4" t="s">
        <v>2267</v>
      </c>
      <c r="C592" s="10" t="s">
        <v>4514</v>
      </c>
      <c r="D592" t="s">
        <v>5575</v>
      </c>
      <c r="E592" t="s">
        <v>6468</v>
      </c>
      <c r="F592" t="s">
        <v>5358</v>
      </c>
      <c r="G592" s="4" t="s">
        <v>1576</v>
      </c>
      <c r="H592">
        <f t="shared" si="18"/>
        <v>2</v>
      </c>
      <c r="I592" s="9">
        <f t="shared" si="19"/>
        <v>287.26697036198601</v>
      </c>
      <c r="J592" s="17"/>
      <c r="K592" s="17">
        <v>123.58981197493</v>
      </c>
      <c r="L592" s="19"/>
      <c r="M592" s="19"/>
      <c r="N592" s="17"/>
      <c r="O592" s="17">
        <v>163.67715838705601</v>
      </c>
      <c r="P592" s="19"/>
      <c r="Q592" s="19"/>
      <c r="S592" s="4"/>
    </row>
    <row r="593" spans="1:19">
      <c r="A593" s="4" t="s">
        <v>1302</v>
      </c>
      <c r="B593" s="4" t="s">
        <v>2268</v>
      </c>
      <c r="C593" s="10" t="s">
        <v>4887</v>
      </c>
      <c r="D593" t="s">
        <v>4975</v>
      </c>
      <c r="E593" t="s">
        <v>5123</v>
      </c>
      <c r="F593" t="s">
        <v>5355</v>
      </c>
      <c r="G593" s="4" t="s">
        <v>1576</v>
      </c>
      <c r="H593">
        <f t="shared" si="18"/>
        <v>1</v>
      </c>
      <c r="I593" s="9">
        <f t="shared" si="19"/>
        <v>286.26669578571159</v>
      </c>
      <c r="J593" s="17"/>
      <c r="K593" s="17"/>
      <c r="L593" s="19"/>
      <c r="M593" s="19">
        <v>286.26669578571159</v>
      </c>
      <c r="N593" s="17"/>
      <c r="O593" s="17"/>
      <c r="P593" s="19"/>
      <c r="Q593" s="19"/>
      <c r="S593" s="4"/>
    </row>
    <row r="594" spans="1:19">
      <c r="A594" s="4" t="s">
        <v>1303</v>
      </c>
      <c r="B594" s="4" t="s">
        <v>2269</v>
      </c>
      <c r="C594" s="10" t="s">
        <v>4508</v>
      </c>
      <c r="D594" t="s">
        <v>4963</v>
      </c>
      <c r="E594" t="s">
        <v>6533</v>
      </c>
      <c r="F594" t="s">
        <v>5355</v>
      </c>
      <c r="G594" s="4" t="s">
        <v>1576</v>
      </c>
      <c r="H594">
        <f t="shared" si="18"/>
        <v>2</v>
      </c>
      <c r="I594" s="9">
        <f t="shared" si="19"/>
        <v>286.22991234401184</v>
      </c>
      <c r="J594" s="17"/>
      <c r="K594" s="17">
        <v>124.06961178045515</v>
      </c>
      <c r="L594" s="19"/>
      <c r="M594" s="19"/>
      <c r="N594" s="17"/>
      <c r="O594" s="17">
        <v>162.16030056355666</v>
      </c>
      <c r="P594" s="19"/>
      <c r="Q594" s="19"/>
      <c r="S594" s="4"/>
    </row>
    <row r="595" spans="1:19">
      <c r="A595" s="2" t="s">
        <v>1304</v>
      </c>
      <c r="B595" s="2" t="s">
        <v>1752</v>
      </c>
      <c r="C595" s="21" t="s">
        <v>666</v>
      </c>
      <c r="D595" s="2" t="s">
        <v>6549</v>
      </c>
      <c r="E595" s="2" t="s">
        <v>6535</v>
      </c>
      <c r="F595" s="2" t="s">
        <v>5379</v>
      </c>
      <c r="G595" s="2" t="s">
        <v>5369</v>
      </c>
      <c r="H595" s="2">
        <f t="shared" si="18"/>
        <v>1</v>
      </c>
      <c r="I595" s="16">
        <f t="shared" si="19"/>
        <v>284.34081750143923</v>
      </c>
      <c r="J595" s="17"/>
      <c r="K595" s="17"/>
      <c r="L595" s="19"/>
      <c r="M595" s="19"/>
      <c r="N595" s="17"/>
      <c r="O595" s="17"/>
      <c r="P595" s="19"/>
      <c r="Q595" s="19">
        <v>284.34081750143923</v>
      </c>
      <c r="S595" s="4"/>
    </row>
    <row r="596" spans="1:19">
      <c r="A596" s="4" t="s">
        <v>1305</v>
      </c>
      <c r="B596" s="4" t="s">
        <v>2270</v>
      </c>
      <c r="C596" s="10" t="s">
        <v>4535</v>
      </c>
      <c r="D596" t="s">
        <v>6697</v>
      </c>
      <c r="E596" t="s">
        <v>5310</v>
      </c>
      <c r="F596" t="s">
        <v>5360</v>
      </c>
      <c r="G596" s="4" t="s">
        <v>1576</v>
      </c>
      <c r="H596">
        <f t="shared" si="18"/>
        <v>2</v>
      </c>
      <c r="I596" s="9">
        <f t="shared" si="19"/>
        <v>284.26786293256595</v>
      </c>
      <c r="J596" s="17"/>
      <c r="K596" s="17">
        <v>119.6334064799277</v>
      </c>
      <c r="L596" s="19"/>
      <c r="M596" s="19"/>
      <c r="N596" s="17"/>
      <c r="O596" s="17">
        <v>164.63445645263826</v>
      </c>
      <c r="P596" s="19"/>
      <c r="Q596" s="19"/>
      <c r="S596" s="4"/>
    </row>
    <row r="597" spans="1:19">
      <c r="A597" s="2" t="s">
        <v>1306</v>
      </c>
      <c r="B597" s="2" t="s">
        <v>1753</v>
      </c>
      <c r="C597" s="21" t="s">
        <v>670</v>
      </c>
      <c r="D597" s="2" t="s">
        <v>5052</v>
      </c>
      <c r="E597" s="2" t="s">
        <v>4027</v>
      </c>
      <c r="F597" s="2" t="s">
        <v>5368</v>
      </c>
      <c r="G597" s="2" t="s">
        <v>5369</v>
      </c>
      <c r="H597" s="2">
        <f t="shared" si="18"/>
        <v>1</v>
      </c>
      <c r="I597" s="16">
        <f t="shared" si="19"/>
        <v>282.13184051182452</v>
      </c>
      <c r="J597" s="17"/>
      <c r="K597" s="17"/>
      <c r="L597" s="19"/>
      <c r="M597" s="19"/>
      <c r="N597" s="17"/>
      <c r="O597" s="17"/>
      <c r="P597" s="19"/>
      <c r="Q597" s="19">
        <v>282.13184051182452</v>
      </c>
      <c r="S597" s="4"/>
    </row>
    <row r="598" spans="1:19">
      <c r="A598" s="2" t="s">
        <v>1307</v>
      </c>
      <c r="B598" s="2" t="s">
        <v>1754</v>
      </c>
      <c r="C598" s="21" t="s">
        <v>4894</v>
      </c>
      <c r="D598" s="2" t="s">
        <v>7214</v>
      </c>
      <c r="E598" s="2" t="s">
        <v>7215</v>
      </c>
      <c r="F598" s="2" t="s">
        <v>5368</v>
      </c>
      <c r="G598" s="2" t="s">
        <v>5369</v>
      </c>
      <c r="H598" s="2">
        <f t="shared" si="18"/>
        <v>1</v>
      </c>
      <c r="I598" s="16">
        <f t="shared" si="19"/>
        <v>281.9980125507534</v>
      </c>
      <c r="J598" s="17"/>
      <c r="K598" s="17"/>
      <c r="L598" s="19"/>
      <c r="M598" s="19">
        <v>281.9980125507534</v>
      </c>
      <c r="N598" s="17"/>
      <c r="O598" s="17"/>
      <c r="P598" s="19"/>
      <c r="Q598" s="19"/>
      <c r="S598" s="4"/>
    </row>
    <row r="599" spans="1:19">
      <c r="A599" s="2" t="s">
        <v>1308</v>
      </c>
      <c r="B599" s="2" t="s">
        <v>1755</v>
      </c>
      <c r="C599" s="21" t="s">
        <v>671</v>
      </c>
      <c r="D599" s="2" t="s">
        <v>4967</v>
      </c>
      <c r="E599" s="2" t="s">
        <v>4028</v>
      </c>
      <c r="F599" s="2" t="s">
        <v>5368</v>
      </c>
      <c r="G599" s="2" t="s">
        <v>5369</v>
      </c>
      <c r="H599" s="2">
        <f t="shared" si="18"/>
        <v>1</v>
      </c>
      <c r="I599" s="16">
        <f t="shared" si="19"/>
        <v>281.07216025495109</v>
      </c>
      <c r="J599" s="17"/>
      <c r="K599" s="17"/>
      <c r="L599" s="19"/>
      <c r="M599" s="19"/>
      <c r="N599" s="17"/>
      <c r="O599" s="17"/>
      <c r="P599" s="19"/>
      <c r="Q599" s="19">
        <v>281.07216025495109</v>
      </c>
      <c r="S599" s="4"/>
    </row>
    <row r="600" spans="1:19">
      <c r="A600" s="4" t="s">
        <v>1309</v>
      </c>
      <c r="B600" s="4" t="s">
        <v>2271</v>
      </c>
      <c r="C600" s="10" t="s">
        <v>672</v>
      </c>
      <c r="D600" t="s">
        <v>4958</v>
      </c>
      <c r="E600" t="s">
        <v>6569</v>
      </c>
      <c r="F600" t="s">
        <v>5355</v>
      </c>
      <c r="G600" s="4" t="s">
        <v>1576</v>
      </c>
      <c r="H600">
        <f t="shared" si="18"/>
        <v>1</v>
      </c>
      <c r="I600" s="9">
        <f t="shared" si="19"/>
        <v>280.97622027534419</v>
      </c>
      <c r="J600" s="17"/>
      <c r="K600" s="17"/>
      <c r="L600" s="19"/>
      <c r="M600" s="19"/>
      <c r="N600" s="17"/>
      <c r="O600" s="17"/>
      <c r="P600" s="19"/>
      <c r="Q600" s="19">
        <v>280.97622027534419</v>
      </c>
      <c r="S600" s="4"/>
    </row>
    <row r="601" spans="1:19">
      <c r="A601" s="2" t="s">
        <v>1310</v>
      </c>
      <c r="B601" s="2" t="s">
        <v>1756</v>
      </c>
      <c r="C601" s="21" t="s">
        <v>4837</v>
      </c>
      <c r="D601" s="2" t="s">
        <v>5288</v>
      </c>
      <c r="E601" s="2" t="s">
        <v>5289</v>
      </c>
      <c r="F601" s="2" t="s">
        <v>5474</v>
      </c>
      <c r="G601" s="2" t="s">
        <v>5369</v>
      </c>
      <c r="H601" s="2">
        <f t="shared" si="18"/>
        <v>1</v>
      </c>
      <c r="I601" s="16">
        <f t="shared" si="19"/>
        <v>280.90528673797809</v>
      </c>
      <c r="J601" s="17"/>
      <c r="K601" s="17"/>
      <c r="L601" s="19">
        <v>280.90528673797809</v>
      </c>
      <c r="M601" s="19"/>
      <c r="N601" s="17"/>
      <c r="O601" s="17"/>
      <c r="P601" s="19"/>
      <c r="Q601" s="19"/>
      <c r="S601" s="4"/>
    </row>
    <row r="602" spans="1:19">
      <c r="A602" s="4" t="s">
        <v>1311</v>
      </c>
      <c r="B602" s="4" t="s">
        <v>2272</v>
      </c>
      <c r="C602" s="10" t="s">
        <v>3391</v>
      </c>
      <c r="D602" t="s">
        <v>5541</v>
      </c>
      <c r="E602" t="s">
        <v>6172</v>
      </c>
      <c r="F602" t="s">
        <v>5451</v>
      </c>
      <c r="G602" s="4" t="s">
        <v>1576</v>
      </c>
      <c r="H602">
        <f t="shared" si="18"/>
        <v>1</v>
      </c>
      <c r="I602" s="9">
        <f t="shared" si="19"/>
        <v>280.72357786159648</v>
      </c>
      <c r="J602" s="17"/>
      <c r="K602" s="17"/>
      <c r="L602" s="19"/>
      <c r="M602" s="19"/>
      <c r="N602" s="17">
        <v>280.72357786159648</v>
      </c>
      <c r="O602" s="17"/>
      <c r="P602" s="19"/>
      <c r="Q602" s="19"/>
      <c r="S602" s="4"/>
    </row>
    <row r="603" spans="1:19">
      <c r="A603" s="2" t="s">
        <v>1312</v>
      </c>
      <c r="B603" s="2" t="s">
        <v>1757</v>
      </c>
      <c r="C603" s="21" t="s">
        <v>673</v>
      </c>
      <c r="D603" s="2" t="s">
        <v>4945</v>
      </c>
      <c r="E603" s="2" t="s">
        <v>4029</v>
      </c>
      <c r="F603" s="2" t="s">
        <v>5379</v>
      </c>
      <c r="G603" s="2" t="s">
        <v>5369</v>
      </c>
      <c r="H603" s="2">
        <f t="shared" si="18"/>
        <v>1</v>
      </c>
      <c r="I603" s="16">
        <f t="shared" si="19"/>
        <v>280.05216602404175</v>
      </c>
      <c r="J603" s="17"/>
      <c r="K603" s="17"/>
      <c r="L603" s="19"/>
      <c r="M603" s="19"/>
      <c r="N603" s="17"/>
      <c r="O603" s="17"/>
      <c r="P603" s="19"/>
      <c r="Q603" s="19">
        <v>280.05216602404175</v>
      </c>
      <c r="S603" s="4"/>
    </row>
    <row r="604" spans="1:19">
      <c r="A604" s="4" t="s">
        <v>1313</v>
      </c>
      <c r="B604" s="4" t="s">
        <v>2273</v>
      </c>
      <c r="C604" s="10" t="s">
        <v>674</v>
      </c>
      <c r="D604" t="s">
        <v>4975</v>
      </c>
      <c r="E604" t="s">
        <v>3490</v>
      </c>
      <c r="F604" t="s">
        <v>5355</v>
      </c>
      <c r="G604" s="4" t="s">
        <v>1576</v>
      </c>
      <c r="H604">
        <f t="shared" si="18"/>
        <v>1</v>
      </c>
      <c r="I604" s="9">
        <f t="shared" si="19"/>
        <v>279.76662512744986</v>
      </c>
      <c r="J604" s="17"/>
      <c r="K604" s="17"/>
      <c r="L604" s="19"/>
      <c r="M604" s="19"/>
      <c r="N604" s="17"/>
      <c r="O604" s="17"/>
      <c r="P604" s="19"/>
      <c r="Q604" s="19">
        <v>279.76662512744986</v>
      </c>
      <c r="S604" s="4"/>
    </row>
    <row r="605" spans="1:19">
      <c r="A605" s="4" t="s">
        <v>1314</v>
      </c>
      <c r="B605" s="4" t="s">
        <v>2274</v>
      </c>
      <c r="C605" s="10" t="s">
        <v>4895</v>
      </c>
      <c r="D605" t="s">
        <v>6482</v>
      </c>
      <c r="E605" t="s">
        <v>6426</v>
      </c>
      <c r="F605" t="s">
        <v>5360</v>
      </c>
      <c r="G605" s="4" t="s">
        <v>1576</v>
      </c>
      <c r="H605">
        <f t="shared" si="18"/>
        <v>1</v>
      </c>
      <c r="I605" s="9">
        <f t="shared" si="19"/>
        <v>279.70532248558794</v>
      </c>
      <c r="J605" s="17"/>
      <c r="K605" s="17"/>
      <c r="L605" s="19"/>
      <c r="M605" s="19">
        <v>279.70532248558794</v>
      </c>
      <c r="N605" s="17"/>
      <c r="O605" s="17"/>
      <c r="P605" s="19"/>
      <c r="Q605" s="19"/>
      <c r="S605" s="4"/>
    </row>
    <row r="606" spans="1:19">
      <c r="A606" s="2" t="s">
        <v>1315</v>
      </c>
      <c r="B606" s="2" t="s">
        <v>1758</v>
      </c>
      <c r="C606" s="21" t="s">
        <v>4540</v>
      </c>
      <c r="D606" s="2" t="s">
        <v>6501</v>
      </c>
      <c r="E606" s="2" t="s">
        <v>6502</v>
      </c>
      <c r="F606" s="2" t="s">
        <v>5368</v>
      </c>
      <c r="G606" s="2" t="s">
        <v>5369</v>
      </c>
      <c r="H606" s="2">
        <f t="shared" si="18"/>
        <v>2</v>
      </c>
      <c r="I606" s="16">
        <f t="shared" si="19"/>
        <v>279.52495327699273</v>
      </c>
      <c r="J606" s="17"/>
      <c r="K606" s="17">
        <v>118.71397463814526</v>
      </c>
      <c r="L606" s="19"/>
      <c r="M606" s="19"/>
      <c r="N606" s="17"/>
      <c r="O606" s="17">
        <v>160.8109786388475</v>
      </c>
      <c r="P606" s="19"/>
      <c r="Q606" s="19"/>
      <c r="S606" s="4"/>
    </row>
    <row r="607" spans="1:19">
      <c r="A607" s="4" t="s">
        <v>1316</v>
      </c>
      <c r="B607" s="4" t="s">
        <v>2275</v>
      </c>
      <c r="C607" s="10" t="s">
        <v>4896</v>
      </c>
      <c r="D607" t="s">
        <v>5078</v>
      </c>
      <c r="E607" t="s">
        <v>6422</v>
      </c>
      <c r="F607" t="s">
        <v>5355</v>
      </c>
      <c r="G607" s="4" t="s">
        <v>1576</v>
      </c>
      <c r="H607">
        <f t="shared" si="18"/>
        <v>1</v>
      </c>
      <c r="I607" s="9">
        <f t="shared" si="19"/>
        <v>279.5238573422439</v>
      </c>
      <c r="J607" s="17"/>
      <c r="K607" s="17"/>
      <c r="L607" s="19"/>
      <c r="M607" s="19">
        <v>279.5238573422439</v>
      </c>
      <c r="N607" s="17"/>
      <c r="O607" s="17"/>
      <c r="P607" s="19"/>
      <c r="Q607" s="19"/>
      <c r="S607" s="4"/>
    </row>
    <row r="608" spans="1:19">
      <c r="A608" s="4" t="s">
        <v>1317</v>
      </c>
      <c r="B608" s="4" t="s">
        <v>2276</v>
      </c>
      <c r="C608" s="10" t="s">
        <v>4897</v>
      </c>
      <c r="D608" t="s">
        <v>5122</v>
      </c>
      <c r="E608" t="s">
        <v>6354</v>
      </c>
      <c r="F608" t="s">
        <v>5355</v>
      </c>
      <c r="G608" s="4" t="s">
        <v>1576</v>
      </c>
      <c r="H608">
        <f t="shared" si="18"/>
        <v>1</v>
      </c>
      <c r="I608" s="9">
        <f t="shared" si="19"/>
        <v>279.494529446672</v>
      </c>
      <c r="J608" s="17"/>
      <c r="K608" s="17"/>
      <c r="L608" s="19"/>
      <c r="M608" s="19">
        <v>279.494529446672</v>
      </c>
      <c r="N608" s="17"/>
      <c r="O608" s="17"/>
      <c r="P608" s="19"/>
      <c r="Q608" s="19"/>
      <c r="S608" s="4"/>
    </row>
    <row r="609" spans="1:19">
      <c r="A609" s="4" t="s">
        <v>1318</v>
      </c>
      <c r="B609" s="4" t="s">
        <v>2277</v>
      </c>
      <c r="C609" s="10" t="s">
        <v>675</v>
      </c>
      <c r="D609" t="s">
        <v>6332</v>
      </c>
      <c r="E609" t="s">
        <v>4030</v>
      </c>
      <c r="F609" t="s">
        <v>5355</v>
      </c>
      <c r="G609" s="4" t="s">
        <v>1576</v>
      </c>
      <c r="H609">
        <f t="shared" si="18"/>
        <v>1</v>
      </c>
      <c r="I609" s="9">
        <f t="shared" si="19"/>
        <v>279.26043198009728</v>
      </c>
      <c r="J609" s="17"/>
      <c r="K609" s="17"/>
      <c r="L609" s="19"/>
      <c r="M609" s="19"/>
      <c r="N609" s="17"/>
      <c r="O609" s="17"/>
      <c r="P609" s="19"/>
      <c r="Q609" s="19">
        <v>279.26043198009728</v>
      </c>
      <c r="S609" s="4"/>
    </row>
    <row r="610" spans="1:19">
      <c r="A610" s="2" t="s">
        <v>1319</v>
      </c>
      <c r="B610" s="2" t="s">
        <v>1759</v>
      </c>
      <c r="C610" s="21" t="s">
        <v>3399</v>
      </c>
      <c r="D610" s="2" t="s">
        <v>5025</v>
      </c>
      <c r="E610" s="2" t="s">
        <v>6274</v>
      </c>
      <c r="F610" s="2" t="s">
        <v>5457</v>
      </c>
      <c r="G610" s="2" t="s">
        <v>5369</v>
      </c>
      <c r="H610" s="2">
        <f t="shared" si="18"/>
        <v>1</v>
      </c>
      <c r="I610" s="16">
        <f t="shared" si="19"/>
        <v>276.67703512631817</v>
      </c>
      <c r="J610" s="17"/>
      <c r="K610" s="17"/>
      <c r="L610" s="19"/>
      <c r="M610" s="19"/>
      <c r="N610" s="17">
        <v>276.67703512631817</v>
      </c>
      <c r="O610" s="17"/>
      <c r="P610" s="19"/>
      <c r="Q610" s="19"/>
      <c r="S610" s="4"/>
    </row>
    <row r="611" spans="1:19">
      <c r="A611" s="2" t="s">
        <v>1320</v>
      </c>
      <c r="B611" s="2" t="s">
        <v>1760</v>
      </c>
      <c r="C611" s="21" t="s">
        <v>678</v>
      </c>
      <c r="D611" s="2" t="s">
        <v>6470</v>
      </c>
      <c r="E611" s="2" t="s">
        <v>5220</v>
      </c>
      <c r="F611" s="2" t="s">
        <v>5422</v>
      </c>
      <c r="G611" s="2" t="s">
        <v>5369</v>
      </c>
      <c r="H611" s="2">
        <f t="shared" si="18"/>
        <v>1</v>
      </c>
      <c r="I611" s="16">
        <f t="shared" si="19"/>
        <v>276.47783251231527</v>
      </c>
      <c r="J611" s="17"/>
      <c r="K611" s="17"/>
      <c r="L611" s="19"/>
      <c r="M611" s="19"/>
      <c r="N611" s="17"/>
      <c r="O611" s="17"/>
      <c r="P611" s="19"/>
      <c r="Q611" s="19">
        <v>276.47783251231527</v>
      </c>
      <c r="S611" s="4"/>
    </row>
    <row r="612" spans="1:19">
      <c r="A612" s="4" t="s">
        <v>1321</v>
      </c>
      <c r="B612" s="4" t="s">
        <v>2278</v>
      </c>
      <c r="C612" s="10" t="s">
        <v>4901</v>
      </c>
      <c r="D612" t="s">
        <v>7216</v>
      </c>
      <c r="E612" t="s">
        <v>7217</v>
      </c>
      <c r="F612" t="s">
        <v>5355</v>
      </c>
      <c r="G612" s="4" t="s">
        <v>1576</v>
      </c>
      <c r="H612">
        <f t="shared" si="18"/>
        <v>1</v>
      </c>
      <c r="I612" s="9">
        <f t="shared" si="19"/>
        <v>275.6593532536491</v>
      </c>
      <c r="J612" s="17"/>
      <c r="K612" s="17"/>
      <c r="L612" s="19"/>
      <c r="M612" s="19">
        <v>275.6593532536491</v>
      </c>
      <c r="N612" s="17"/>
      <c r="O612" s="17"/>
      <c r="P612" s="19"/>
      <c r="Q612" s="19"/>
      <c r="S612" s="4"/>
    </row>
    <row r="613" spans="1:19">
      <c r="A613" s="2" t="s">
        <v>1322</v>
      </c>
      <c r="B613" s="2" t="s">
        <v>1761</v>
      </c>
      <c r="C613" s="21" t="s">
        <v>4902</v>
      </c>
      <c r="D613" s="2" t="s">
        <v>5325</v>
      </c>
      <c r="E613" s="2" t="s">
        <v>6184</v>
      </c>
      <c r="F613" s="2" t="s">
        <v>5368</v>
      </c>
      <c r="G613" s="2" t="s">
        <v>5369</v>
      </c>
      <c r="H613" s="2">
        <f t="shared" si="18"/>
        <v>1</v>
      </c>
      <c r="I613" s="16">
        <f t="shared" si="19"/>
        <v>273.83089702281939</v>
      </c>
      <c r="J613" s="17"/>
      <c r="K613" s="17"/>
      <c r="L613" s="19"/>
      <c r="M613" s="19">
        <v>273.83089702281939</v>
      </c>
      <c r="N613" s="17"/>
      <c r="O613" s="17"/>
      <c r="P613" s="19"/>
      <c r="Q613" s="19"/>
      <c r="S613" s="4"/>
    </row>
    <row r="614" spans="1:19">
      <c r="A614" s="4" t="s">
        <v>1323</v>
      </c>
      <c r="B614" s="4" t="s">
        <v>2279</v>
      </c>
      <c r="C614" s="10" t="s">
        <v>4903</v>
      </c>
      <c r="D614" t="s">
        <v>4975</v>
      </c>
      <c r="E614" t="s">
        <v>7218</v>
      </c>
      <c r="F614" t="s">
        <v>5371</v>
      </c>
      <c r="G614" s="4" t="s">
        <v>1576</v>
      </c>
      <c r="H614">
        <f t="shared" si="18"/>
        <v>1</v>
      </c>
      <c r="I614" s="9">
        <f t="shared" si="19"/>
        <v>272.70056633992505</v>
      </c>
      <c r="J614" s="17"/>
      <c r="K614" s="17"/>
      <c r="L614" s="19"/>
      <c r="M614" s="19">
        <v>272.70056633992505</v>
      </c>
      <c r="N614" s="17"/>
      <c r="O614" s="17"/>
      <c r="P614" s="19"/>
      <c r="Q614" s="19"/>
      <c r="S614" s="4"/>
    </row>
    <row r="615" spans="1:19">
      <c r="A615" s="2" t="s">
        <v>1324</v>
      </c>
      <c r="B615" s="2" t="s">
        <v>1762</v>
      </c>
      <c r="C615" s="21" t="s">
        <v>682</v>
      </c>
      <c r="D615" s="2" t="s">
        <v>5578</v>
      </c>
      <c r="E615" s="2" t="s">
        <v>6548</v>
      </c>
      <c r="F615" s="2" t="s">
        <v>5385</v>
      </c>
      <c r="G615" s="2" t="s">
        <v>5369</v>
      </c>
      <c r="H615" s="2">
        <f t="shared" si="18"/>
        <v>1</v>
      </c>
      <c r="I615" s="16">
        <f t="shared" si="19"/>
        <v>272.09122961657118</v>
      </c>
      <c r="J615" s="17"/>
      <c r="K615" s="17"/>
      <c r="L615" s="19"/>
      <c r="M615" s="19"/>
      <c r="N615" s="17"/>
      <c r="O615" s="17"/>
      <c r="P615" s="19"/>
      <c r="Q615" s="19">
        <v>272.09122961657118</v>
      </c>
      <c r="S615" s="4"/>
    </row>
    <row r="616" spans="1:19">
      <c r="A616" s="4" t="s">
        <v>1325</v>
      </c>
      <c r="B616" s="4" t="s">
        <v>2280</v>
      </c>
      <c r="C616" s="10" t="s">
        <v>4904</v>
      </c>
      <c r="D616" t="s">
        <v>5038</v>
      </c>
      <c r="E616" t="s">
        <v>7219</v>
      </c>
      <c r="F616" t="s">
        <v>5355</v>
      </c>
      <c r="G616" s="4" t="s">
        <v>1576</v>
      </c>
      <c r="H616">
        <f t="shared" si="18"/>
        <v>1</v>
      </c>
      <c r="I616" s="9">
        <f t="shared" si="19"/>
        <v>271.57208629308082</v>
      </c>
      <c r="J616" s="17"/>
      <c r="K616" s="17"/>
      <c r="L616" s="19"/>
      <c r="M616" s="19">
        <v>271.57208629308082</v>
      </c>
      <c r="N616" s="17"/>
      <c r="O616" s="17"/>
      <c r="P616" s="19"/>
      <c r="Q616" s="19"/>
      <c r="S616" s="4"/>
    </row>
    <row r="617" spans="1:19">
      <c r="A617" s="4" t="s">
        <v>1326</v>
      </c>
      <c r="B617" s="4" t="s">
        <v>2281</v>
      </c>
      <c r="C617" s="10" t="s">
        <v>4509</v>
      </c>
      <c r="D617" t="s">
        <v>5008</v>
      </c>
      <c r="E617" t="s">
        <v>5557</v>
      </c>
      <c r="F617" t="s">
        <v>5355</v>
      </c>
      <c r="G617" s="4" t="s">
        <v>1576</v>
      </c>
      <c r="H617">
        <f t="shared" si="18"/>
        <v>2</v>
      </c>
      <c r="I617" s="9">
        <f t="shared" si="19"/>
        <v>271.21231849199813</v>
      </c>
      <c r="J617" s="17"/>
      <c r="K617" s="17">
        <v>123.9866220735786</v>
      </c>
      <c r="L617" s="19"/>
      <c r="M617" s="19"/>
      <c r="N617" s="17"/>
      <c r="O617" s="17">
        <v>147.22569641841955</v>
      </c>
      <c r="P617" s="19"/>
      <c r="Q617" s="19"/>
      <c r="S617" s="4"/>
    </row>
    <row r="618" spans="1:19">
      <c r="A618" s="4" t="s">
        <v>1327</v>
      </c>
      <c r="B618" s="4" t="s">
        <v>2282</v>
      </c>
      <c r="C618" s="10" t="s">
        <v>3408</v>
      </c>
      <c r="D618" t="s">
        <v>5168</v>
      </c>
      <c r="E618" t="s">
        <v>6177</v>
      </c>
      <c r="F618" t="s">
        <v>5451</v>
      </c>
      <c r="G618" s="4" t="s">
        <v>1576</v>
      </c>
      <c r="H618">
        <f t="shared" si="18"/>
        <v>1</v>
      </c>
      <c r="I618" s="9">
        <f t="shared" si="19"/>
        <v>271.1838191552647</v>
      </c>
      <c r="J618" s="17"/>
      <c r="K618" s="17"/>
      <c r="L618" s="19"/>
      <c r="M618" s="19"/>
      <c r="N618" s="17">
        <v>271.1838191552647</v>
      </c>
      <c r="O618" s="17"/>
      <c r="P618" s="19"/>
      <c r="Q618" s="19"/>
      <c r="S618" s="4"/>
    </row>
    <row r="619" spans="1:19">
      <c r="A619" s="4" t="s">
        <v>1328</v>
      </c>
      <c r="B619" s="4" t="s">
        <v>2283</v>
      </c>
      <c r="C619" s="10" t="s">
        <v>3409</v>
      </c>
      <c r="D619" t="s">
        <v>5517</v>
      </c>
      <c r="E619" t="s">
        <v>6281</v>
      </c>
      <c r="F619" t="s">
        <v>5444</v>
      </c>
      <c r="G619" s="4" t="s">
        <v>1576</v>
      </c>
      <c r="H619">
        <f t="shared" si="18"/>
        <v>1</v>
      </c>
      <c r="I619" s="9">
        <f t="shared" si="19"/>
        <v>271.14349442379182</v>
      </c>
      <c r="J619" s="17"/>
      <c r="K619" s="17"/>
      <c r="L619" s="19"/>
      <c r="M619" s="19"/>
      <c r="N619" s="17">
        <v>271.14349442379182</v>
      </c>
      <c r="O619" s="17"/>
      <c r="P619" s="19"/>
      <c r="Q619" s="19"/>
      <c r="S619" s="4"/>
    </row>
    <row r="620" spans="1:19">
      <c r="A620" s="4" t="s">
        <v>1329</v>
      </c>
      <c r="B620" s="4" t="s">
        <v>2284</v>
      </c>
      <c r="C620" s="10" t="s">
        <v>4905</v>
      </c>
      <c r="D620" t="s">
        <v>4950</v>
      </c>
      <c r="E620" t="s">
        <v>6179</v>
      </c>
      <c r="F620" t="s">
        <v>5355</v>
      </c>
      <c r="G620" s="4" t="s">
        <v>1576</v>
      </c>
      <c r="H620">
        <f t="shared" si="18"/>
        <v>1</v>
      </c>
      <c r="I620" s="9">
        <f t="shared" si="19"/>
        <v>270.23902087832977</v>
      </c>
      <c r="J620" s="17"/>
      <c r="K620" s="17"/>
      <c r="L620" s="19"/>
      <c r="M620" s="19">
        <v>270.23902087832977</v>
      </c>
      <c r="N620" s="17"/>
      <c r="O620" s="17"/>
      <c r="P620" s="19"/>
      <c r="Q620" s="19"/>
      <c r="S620" s="4"/>
    </row>
    <row r="621" spans="1:19">
      <c r="A621" s="4" t="s">
        <v>1330</v>
      </c>
      <c r="B621" s="4" t="s">
        <v>2285</v>
      </c>
      <c r="C621" s="10" t="s">
        <v>4906</v>
      </c>
      <c r="D621" t="s">
        <v>5007</v>
      </c>
      <c r="E621" t="s">
        <v>6187</v>
      </c>
      <c r="F621" t="s">
        <v>5355</v>
      </c>
      <c r="G621" s="4" t="s">
        <v>1576</v>
      </c>
      <c r="H621">
        <f t="shared" si="18"/>
        <v>1</v>
      </c>
      <c r="I621" s="9">
        <f t="shared" si="19"/>
        <v>269.52605897744149</v>
      </c>
      <c r="J621" s="17"/>
      <c r="K621" s="17"/>
      <c r="L621" s="19"/>
      <c r="M621" s="19">
        <v>269.52605897744149</v>
      </c>
      <c r="N621" s="17"/>
      <c r="O621" s="17"/>
      <c r="P621" s="19"/>
      <c r="Q621" s="19"/>
      <c r="S621" s="4"/>
    </row>
    <row r="622" spans="1:19">
      <c r="A622" s="2" t="s">
        <v>1331</v>
      </c>
      <c r="B622" s="2" t="s">
        <v>1763</v>
      </c>
      <c r="C622" s="21" t="s">
        <v>4907</v>
      </c>
      <c r="D622" s="2" t="s">
        <v>5570</v>
      </c>
      <c r="E622" s="2" t="s">
        <v>6576</v>
      </c>
      <c r="F622" s="2" t="s">
        <v>5368</v>
      </c>
      <c r="G622" s="2" t="s">
        <v>5369</v>
      </c>
      <c r="H622" s="2">
        <f t="shared" si="18"/>
        <v>1</v>
      </c>
      <c r="I622" s="16">
        <f t="shared" si="19"/>
        <v>269.48208176740297</v>
      </c>
      <c r="J622" s="17"/>
      <c r="K622" s="17"/>
      <c r="L622" s="19"/>
      <c r="M622" s="19">
        <v>269.48208176740297</v>
      </c>
      <c r="N622" s="17"/>
      <c r="O622" s="17"/>
      <c r="P622" s="19"/>
      <c r="Q622" s="19"/>
      <c r="S622" s="4"/>
    </row>
    <row r="623" spans="1:19">
      <c r="A623" s="4" t="s">
        <v>1332</v>
      </c>
      <c r="B623" s="4" t="s">
        <v>2286</v>
      </c>
      <c r="C623" s="10" t="s">
        <v>4909</v>
      </c>
      <c r="D623" t="s">
        <v>5175</v>
      </c>
      <c r="E623" t="s">
        <v>7220</v>
      </c>
      <c r="F623" t="s">
        <v>5355</v>
      </c>
      <c r="G623" s="4" t="s">
        <v>1576</v>
      </c>
      <c r="H623">
        <f t="shared" si="18"/>
        <v>1</v>
      </c>
      <c r="I623" s="9">
        <f t="shared" si="19"/>
        <v>268.74365535922141</v>
      </c>
      <c r="J623" s="17"/>
      <c r="K623" s="17"/>
      <c r="L623" s="19"/>
      <c r="M623" s="19">
        <v>268.74365535922141</v>
      </c>
      <c r="N623" s="17"/>
      <c r="O623" s="17"/>
      <c r="P623" s="19"/>
      <c r="Q623" s="19"/>
      <c r="S623" s="4"/>
    </row>
    <row r="624" spans="1:19">
      <c r="A624" s="4" t="s">
        <v>1333</v>
      </c>
      <c r="B624" s="4" t="s">
        <v>2287</v>
      </c>
      <c r="C624" s="10" t="s">
        <v>4911</v>
      </c>
      <c r="D624" t="s">
        <v>4975</v>
      </c>
      <c r="E624" t="s">
        <v>6506</v>
      </c>
      <c r="F624" t="s">
        <v>5355</v>
      </c>
      <c r="G624" s="4" t="s">
        <v>1576</v>
      </c>
      <c r="H624">
        <f t="shared" si="18"/>
        <v>1</v>
      </c>
      <c r="I624" s="9">
        <f t="shared" si="19"/>
        <v>266.58200224681377</v>
      </c>
      <c r="J624" s="17"/>
      <c r="K624" s="17"/>
      <c r="L624" s="19"/>
      <c r="M624" s="19">
        <v>266.58200224681377</v>
      </c>
      <c r="N624" s="17"/>
      <c r="O624" s="17"/>
      <c r="P624" s="19"/>
      <c r="Q624" s="19"/>
      <c r="S624" s="4"/>
    </row>
    <row r="625" spans="1:19">
      <c r="A625" s="4" t="s">
        <v>1334</v>
      </c>
      <c r="B625" s="4" t="s">
        <v>2288</v>
      </c>
      <c r="C625" s="10" t="s">
        <v>4914</v>
      </c>
      <c r="D625" t="s">
        <v>7223</v>
      </c>
      <c r="E625" t="s">
        <v>7224</v>
      </c>
      <c r="F625" t="s">
        <v>5371</v>
      </c>
      <c r="G625" s="4" t="s">
        <v>1576</v>
      </c>
      <c r="H625">
        <f t="shared" si="18"/>
        <v>1</v>
      </c>
      <c r="I625" s="9">
        <f t="shared" si="19"/>
        <v>264.32082247729039</v>
      </c>
      <c r="J625" s="17"/>
      <c r="K625" s="17"/>
      <c r="L625" s="19"/>
      <c r="M625" s="19">
        <v>264.32082247729039</v>
      </c>
      <c r="N625" s="17"/>
      <c r="O625" s="17"/>
      <c r="P625" s="19"/>
      <c r="Q625" s="19"/>
      <c r="S625" s="4"/>
    </row>
    <row r="626" spans="1:19">
      <c r="A626" s="2" t="s">
        <v>1335</v>
      </c>
      <c r="B626" s="2" t="s">
        <v>1764</v>
      </c>
      <c r="C626" s="21" t="s">
        <v>685</v>
      </c>
      <c r="D626" s="2" t="s">
        <v>5344</v>
      </c>
      <c r="E626" s="2" t="s">
        <v>5345</v>
      </c>
      <c r="F626" s="2" t="s">
        <v>5368</v>
      </c>
      <c r="G626" s="2" t="s">
        <v>5369</v>
      </c>
      <c r="H626" s="2">
        <f t="shared" si="18"/>
        <v>1</v>
      </c>
      <c r="I626" s="16">
        <f t="shared" si="19"/>
        <v>264.31553034357273</v>
      </c>
      <c r="J626" s="17"/>
      <c r="K626" s="17"/>
      <c r="L626" s="19"/>
      <c r="M626" s="19"/>
      <c r="N626" s="17"/>
      <c r="O626" s="17"/>
      <c r="P626" s="19"/>
      <c r="Q626" s="19">
        <v>264.31553034357273</v>
      </c>
      <c r="S626" s="4"/>
    </row>
    <row r="627" spans="1:19">
      <c r="A627" s="4" t="s">
        <v>1336</v>
      </c>
      <c r="B627" s="4" t="s">
        <v>2289</v>
      </c>
      <c r="C627" s="10" t="s">
        <v>686</v>
      </c>
      <c r="D627" t="s">
        <v>4963</v>
      </c>
      <c r="E627" t="s">
        <v>5346</v>
      </c>
      <c r="F627" t="s">
        <v>5360</v>
      </c>
      <c r="G627" s="4" t="s">
        <v>1576</v>
      </c>
      <c r="H627">
        <f t="shared" si="18"/>
        <v>1</v>
      </c>
      <c r="I627" s="9">
        <f t="shared" si="19"/>
        <v>263.94826849080806</v>
      </c>
      <c r="J627" s="17"/>
      <c r="K627" s="17"/>
      <c r="L627" s="19"/>
      <c r="M627" s="19"/>
      <c r="N627" s="17"/>
      <c r="O627" s="17"/>
      <c r="P627" s="19"/>
      <c r="Q627" s="19">
        <v>263.94826849080806</v>
      </c>
      <c r="S627" s="4"/>
    </row>
    <row r="628" spans="1:19">
      <c r="A628" s="4" t="s">
        <v>1337</v>
      </c>
      <c r="B628" s="4" t="s">
        <v>2290</v>
      </c>
      <c r="C628" s="10" t="s">
        <v>4915</v>
      </c>
      <c r="D628" t="s">
        <v>5017</v>
      </c>
      <c r="E628" t="s">
        <v>5580</v>
      </c>
      <c r="F628" t="s">
        <v>5360</v>
      </c>
      <c r="G628" s="4" t="s">
        <v>1576</v>
      </c>
      <c r="H628">
        <f t="shared" si="18"/>
        <v>1</v>
      </c>
      <c r="I628" s="9">
        <f t="shared" si="19"/>
        <v>263.48448961489663</v>
      </c>
      <c r="J628" s="17"/>
      <c r="K628" s="17"/>
      <c r="L628" s="19"/>
      <c r="M628" s="19">
        <v>263.48448961489663</v>
      </c>
      <c r="N628" s="17"/>
      <c r="O628" s="17"/>
      <c r="P628" s="19"/>
      <c r="Q628" s="19"/>
      <c r="S628" s="4"/>
    </row>
    <row r="629" spans="1:19">
      <c r="A629" s="4" t="s">
        <v>1338</v>
      </c>
      <c r="B629" s="4" t="s">
        <v>2291</v>
      </c>
      <c r="C629" s="10" t="s">
        <v>4917</v>
      </c>
      <c r="D629" t="s">
        <v>6225</v>
      </c>
      <c r="E629" t="s">
        <v>5142</v>
      </c>
      <c r="F629" t="s">
        <v>5360</v>
      </c>
      <c r="G629" s="4" t="s">
        <v>1576</v>
      </c>
      <c r="H629">
        <f t="shared" si="18"/>
        <v>1</v>
      </c>
      <c r="I629" s="9">
        <f t="shared" si="19"/>
        <v>261.59923211515741</v>
      </c>
      <c r="J629" s="17"/>
      <c r="K629" s="17"/>
      <c r="L629" s="19"/>
      <c r="M629" s="19">
        <v>261.59923211515741</v>
      </c>
      <c r="N629" s="17"/>
      <c r="O629" s="17"/>
      <c r="P629" s="19"/>
      <c r="Q629" s="19"/>
      <c r="S629" s="4"/>
    </row>
    <row r="630" spans="1:19">
      <c r="A630" s="4" t="s">
        <v>1339</v>
      </c>
      <c r="B630" s="4" t="s">
        <v>2292</v>
      </c>
      <c r="C630" s="10" t="s">
        <v>687</v>
      </c>
      <c r="D630" t="s">
        <v>5008</v>
      </c>
      <c r="E630" t="s">
        <v>6462</v>
      </c>
      <c r="F630" t="s">
        <v>5360</v>
      </c>
      <c r="G630" s="4" t="s">
        <v>1576</v>
      </c>
      <c r="H630">
        <f t="shared" si="18"/>
        <v>1</v>
      </c>
      <c r="I630" s="9">
        <f t="shared" si="19"/>
        <v>261.40573727109137</v>
      </c>
      <c r="J630" s="17"/>
      <c r="K630" s="17"/>
      <c r="L630" s="19"/>
      <c r="M630" s="19"/>
      <c r="N630" s="17"/>
      <c r="O630" s="17"/>
      <c r="P630" s="19"/>
      <c r="Q630" s="19">
        <v>261.40573727109137</v>
      </c>
      <c r="S630" s="4"/>
    </row>
    <row r="631" spans="1:19">
      <c r="A631" s="2" t="s">
        <v>1340</v>
      </c>
      <c r="B631" s="2" t="s">
        <v>1765</v>
      </c>
      <c r="C631" s="21" t="s">
        <v>688</v>
      </c>
      <c r="D631" s="2" t="s">
        <v>4954</v>
      </c>
      <c r="E631" s="2" t="s">
        <v>4032</v>
      </c>
      <c r="F631" s="2" t="s">
        <v>5368</v>
      </c>
      <c r="G631" s="2" t="s">
        <v>5369</v>
      </c>
      <c r="H631" s="2">
        <f t="shared" si="18"/>
        <v>1</v>
      </c>
      <c r="I631" s="16">
        <f t="shared" si="19"/>
        <v>261.37806943268413</v>
      </c>
      <c r="J631" s="17"/>
      <c r="K631" s="17"/>
      <c r="L631" s="19"/>
      <c r="M631" s="19"/>
      <c r="N631" s="17"/>
      <c r="O631" s="17"/>
      <c r="P631" s="19"/>
      <c r="Q631" s="19">
        <v>261.37806943268413</v>
      </c>
      <c r="S631" s="4"/>
    </row>
    <row r="632" spans="1:19">
      <c r="A632" s="4" t="s">
        <v>1341</v>
      </c>
      <c r="B632" s="4" t="s">
        <v>2293</v>
      </c>
      <c r="C632" s="10" t="s">
        <v>4920</v>
      </c>
      <c r="D632" t="s">
        <v>5286</v>
      </c>
      <c r="E632" t="s">
        <v>7225</v>
      </c>
      <c r="F632" t="s">
        <v>5355</v>
      </c>
      <c r="G632" s="4" t="s">
        <v>1576</v>
      </c>
      <c r="H632">
        <f t="shared" si="18"/>
        <v>1</v>
      </c>
      <c r="I632" s="9">
        <f t="shared" si="19"/>
        <v>259.99317848136201</v>
      </c>
      <c r="J632" s="17"/>
      <c r="K632" s="17"/>
      <c r="L632" s="19"/>
      <c r="M632" s="19">
        <v>259.99317848136201</v>
      </c>
      <c r="N632" s="17"/>
      <c r="O632" s="17"/>
      <c r="P632" s="19"/>
      <c r="Q632" s="19"/>
      <c r="S632" s="4"/>
    </row>
    <row r="633" spans="1:19">
      <c r="A633" s="4" t="s">
        <v>1342</v>
      </c>
      <c r="B633" s="4" t="s">
        <v>2294</v>
      </c>
      <c r="C633" s="10" t="s">
        <v>4921</v>
      </c>
      <c r="D633" t="s">
        <v>5036</v>
      </c>
      <c r="E633" t="s">
        <v>6557</v>
      </c>
      <c r="F633" t="s">
        <v>5355</v>
      </c>
      <c r="G633" s="4" t="s">
        <v>1576</v>
      </c>
      <c r="H633">
        <f t="shared" si="18"/>
        <v>1</v>
      </c>
      <c r="I633" s="9">
        <f t="shared" si="19"/>
        <v>259.74675262720302</v>
      </c>
      <c r="J633" s="17"/>
      <c r="K633" s="17"/>
      <c r="L633" s="19"/>
      <c r="M633" s="19">
        <v>259.74675262720302</v>
      </c>
      <c r="N633" s="17"/>
      <c r="O633" s="17"/>
      <c r="P633" s="19"/>
      <c r="Q633" s="19"/>
      <c r="S633" s="4"/>
    </row>
    <row r="634" spans="1:19">
      <c r="A634" s="2" t="s">
        <v>1343</v>
      </c>
      <c r="B634" s="2" t="s">
        <v>1766</v>
      </c>
      <c r="C634" s="21" t="s">
        <v>4922</v>
      </c>
      <c r="D634" s="2" t="s">
        <v>4996</v>
      </c>
      <c r="E634" s="2" t="s">
        <v>7226</v>
      </c>
      <c r="F634" s="2" t="s">
        <v>5368</v>
      </c>
      <c r="G634" s="2" t="s">
        <v>5369</v>
      </c>
      <c r="H634" s="2">
        <f t="shared" si="18"/>
        <v>1</v>
      </c>
      <c r="I634" s="16">
        <f t="shared" si="19"/>
        <v>259.25855539172034</v>
      </c>
      <c r="J634" s="17"/>
      <c r="K634" s="17"/>
      <c r="L634" s="19"/>
      <c r="M634" s="19">
        <v>259.25855539172034</v>
      </c>
      <c r="N634" s="17"/>
      <c r="O634" s="17"/>
      <c r="P634" s="19"/>
      <c r="Q634" s="19"/>
      <c r="S634" s="4"/>
    </row>
    <row r="635" spans="1:19">
      <c r="A635" s="4" t="s">
        <v>1344</v>
      </c>
      <c r="B635" s="4" t="s">
        <v>2295</v>
      </c>
      <c r="C635" s="10" t="s">
        <v>4923</v>
      </c>
      <c r="D635" t="s">
        <v>6438</v>
      </c>
      <c r="E635" t="s">
        <v>6231</v>
      </c>
      <c r="F635" t="s">
        <v>5355</v>
      </c>
      <c r="G635" s="4" t="s">
        <v>1576</v>
      </c>
      <c r="H635">
        <f t="shared" si="18"/>
        <v>1</v>
      </c>
      <c r="I635" s="9">
        <f t="shared" si="19"/>
        <v>257.33975144698411</v>
      </c>
      <c r="J635" s="17"/>
      <c r="K635" s="17"/>
      <c r="L635" s="19"/>
      <c r="M635" s="19">
        <v>257.33975144698411</v>
      </c>
      <c r="N635" s="17"/>
      <c r="O635" s="17"/>
      <c r="P635" s="19"/>
      <c r="Q635" s="19"/>
      <c r="S635" s="4"/>
    </row>
    <row r="636" spans="1:19">
      <c r="A636" s="4" t="s">
        <v>1345</v>
      </c>
      <c r="B636" s="4" t="s">
        <v>2296</v>
      </c>
      <c r="C636" s="10" t="s">
        <v>3437</v>
      </c>
      <c r="D636" t="s">
        <v>4978</v>
      </c>
      <c r="E636" t="s">
        <v>5209</v>
      </c>
      <c r="F636" t="s">
        <v>5444</v>
      </c>
      <c r="G636" s="4" t="s">
        <v>1576</v>
      </c>
      <c r="H636">
        <f t="shared" si="18"/>
        <v>1</v>
      </c>
      <c r="I636" s="9">
        <f t="shared" si="19"/>
        <v>255.79574945640738</v>
      </c>
      <c r="J636" s="17"/>
      <c r="K636" s="17"/>
      <c r="L636" s="19"/>
      <c r="M636" s="19"/>
      <c r="N636" s="17">
        <v>255.79574945640738</v>
      </c>
      <c r="O636" s="17"/>
      <c r="P636" s="19"/>
      <c r="Q636" s="19"/>
      <c r="S636" s="4"/>
    </row>
    <row r="637" spans="1:19">
      <c r="A637" s="2" t="s">
        <v>1346</v>
      </c>
      <c r="B637" s="2" t="s">
        <v>1767</v>
      </c>
      <c r="C637" s="21" t="s">
        <v>695</v>
      </c>
      <c r="D637" s="2" t="s">
        <v>5300</v>
      </c>
      <c r="E637" s="2" t="s">
        <v>5521</v>
      </c>
      <c r="F637" s="2" t="s">
        <v>5368</v>
      </c>
      <c r="G637" s="2" t="s">
        <v>5369</v>
      </c>
      <c r="H637" s="2">
        <f t="shared" si="18"/>
        <v>1</v>
      </c>
      <c r="I637" s="16">
        <f t="shared" si="19"/>
        <v>255.48313676805296</v>
      </c>
      <c r="J637" s="17"/>
      <c r="K637" s="17"/>
      <c r="L637" s="19"/>
      <c r="M637" s="19"/>
      <c r="N637" s="17"/>
      <c r="O637" s="17"/>
      <c r="P637" s="19"/>
      <c r="Q637" s="19">
        <v>255.48313676805296</v>
      </c>
      <c r="S637" s="4"/>
    </row>
    <row r="638" spans="1:19">
      <c r="A638" s="2" t="s">
        <v>1347</v>
      </c>
      <c r="B638" s="2" t="s">
        <v>1768</v>
      </c>
      <c r="C638" s="21" t="s">
        <v>4927</v>
      </c>
      <c r="D638" s="2" t="s">
        <v>7227</v>
      </c>
      <c r="E638" s="2" t="s">
        <v>5051</v>
      </c>
      <c r="F638" s="2" t="s">
        <v>5368</v>
      </c>
      <c r="G638" s="2" t="s">
        <v>5369</v>
      </c>
      <c r="H638" s="2">
        <f t="shared" si="18"/>
        <v>1</v>
      </c>
      <c r="I638" s="16">
        <f t="shared" si="19"/>
        <v>255.03496013967586</v>
      </c>
      <c r="J638" s="17"/>
      <c r="K638" s="17"/>
      <c r="L638" s="19"/>
      <c r="M638" s="19">
        <v>255.03496013967586</v>
      </c>
      <c r="N638" s="17"/>
      <c r="O638" s="17"/>
      <c r="P638" s="19"/>
      <c r="Q638" s="19"/>
      <c r="S638" s="4"/>
    </row>
    <row r="639" spans="1:19">
      <c r="A639" s="4" t="s">
        <v>1348</v>
      </c>
      <c r="B639" s="4" t="s">
        <v>2297</v>
      </c>
      <c r="C639" s="10" t="s">
        <v>4928</v>
      </c>
      <c r="D639" t="s">
        <v>5182</v>
      </c>
      <c r="E639" t="s">
        <v>7228</v>
      </c>
      <c r="F639" t="s">
        <v>5360</v>
      </c>
      <c r="G639" s="4" t="s">
        <v>1576</v>
      </c>
      <c r="H639">
        <f t="shared" si="18"/>
        <v>1</v>
      </c>
      <c r="I639" s="9">
        <f t="shared" si="19"/>
        <v>254.56299007493888</v>
      </c>
      <c r="J639" s="17"/>
      <c r="K639" s="17"/>
      <c r="L639" s="19"/>
      <c r="M639" s="19">
        <v>254.56299007493888</v>
      </c>
      <c r="N639" s="17"/>
      <c r="O639" s="17"/>
      <c r="P639" s="19"/>
      <c r="Q639" s="19"/>
      <c r="S639" s="4"/>
    </row>
    <row r="640" spans="1:19">
      <c r="A640" s="2" t="s">
        <v>1349</v>
      </c>
      <c r="B640" s="2" t="s">
        <v>1769</v>
      </c>
      <c r="C640" s="21" t="s">
        <v>4930</v>
      </c>
      <c r="D640" s="2" t="s">
        <v>6379</v>
      </c>
      <c r="E640" s="2" t="s">
        <v>6467</v>
      </c>
      <c r="F640" s="2" t="s">
        <v>5368</v>
      </c>
      <c r="G640" s="2" t="s">
        <v>5369</v>
      </c>
      <c r="H640" s="2">
        <f t="shared" si="18"/>
        <v>1</v>
      </c>
      <c r="I640" s="16">
        <f t="shared" si="19"/>
        <v>252.81597031588356</v>
      </c>
      <c r="J640" s="17"/>
      <c r="K640" s="17"/>
      <c r="L640" s="19"/>
      <c r="M640" s="19">
        <v>252.81597031588356</v>
      </c>
      <c r="N640" s="17"/>
      <c r="O640" s="17"/>
      <c r="P640" s="19"/>
      <c r="Q640" s="19"/>
      <c r="S640" s="4"/>
    </row>
    <row r="641" spans="1:19">
      <c r="A641" s="4" t="s">
        <v>1350</v>
      </c>
      <c r="B641" s="4" t="s">
        <v>2298</v>
      </c>
      <c r="C641" s="10" t="s">
        <v>4932</v>
      </c>
      <c r="D641" t="s">
        <v>5007</v>
      </c>
      <c r="E641" t="s">
        <v>7230</v>
      </c>
      <c r="F641" t="s">
        <v>5360</v>
      </c>
      <c r="G641" s="4" t="s">
        <v>1576</v>
      </c>
      <c r="H641">
        <f t="shared" si="18"/>
        <v>1</v>
      </c>
      <c r="I641" s="9">
        <f t="shared" si="19"/>
        <v>252.08922373397726</v>
      </c>
      <c r="J641" s="17"/>
      <c r="K641" s="17"/>
      <c r="L641" s="19"/>
      <c r="M641" s="19">
        <v>252.08922373397726</v>
      </c>
      <c r="N641" s="17"/>
      <c r="O641" s="17"/>
      <c r="P641" s="19"/>
      <c r="Q641" s="19"/>
      <c r="S641" s="4"/>
    </row>
    <row r="642" spans="1:19">
      <c r="A642" s="2" t="s">
        <v>1351</v>
      </c>
      <c r="B642" s="2" t="s">
        <v>1770</v>
      </c>
      <c r="C642" s="21" t="s">
        <v>4934</v>
      </c>
      <c r="D642" s="2" t="s">
        <v>6553</v>
      </c>
      <c r="E642" s="2" t="s">
        <v>7231</v>
      </c>
      <c r="F642" s="2" t="s">
        <v>5368</v>
      </c>
      <c r="G642" s="2" t="s">
        <v>5369</v>
      </c>
      <c r="H642" s="2">
        <f t="shared" ref="H642:H705" si="20">COUNT(J642:S642)</f>
        <v>1</v>
      </c>
      <c r="I642" s="16">
        <f t="shared" ref="I642:I705" si="21">SUM(J642:T642)</f>
        <v>251.84576895433838</v>
      </c>
      <c r="J642" s="17"/>
      <c r="K642" s="17"/>
      <c r="L642" s="19"/>
      <c r="M642" s="19">
        <v>251.84576895433838</v>
      </c>
      <c r="N642" s="17"/>
      <c r="O642" s="17"/>
      <c r="P642" s="19"/>
      <c r="Q642" s="19"/>
      <c r="S642" s="4"/>
    </row>
    <row r="643" spans="1:19">
      <c r="A643" s="2" t="s">
        <v>1352</v>
      </c>
      <c r="B643" s="2" t="s">
        <v>1771</v>
      </c>
      <c r="C643" s="21" t="s">
        <v>3446</v>
      </c>
      <c r="D643" s="2" t="s">
        <v>6190</v>
      </c>
      <c r="E643" s="2" t="s">
        <v>5068</v>
      </c>
      <c r="F643" s="2" t="s">
        <v>5457</v>
      </c>
      <c r="G643" s="2" t="s">
        <v>5369</v>
      </c>
      <c r="H643" s="2">
        <f t="shared" si="20"/>
        <v>1</v>
      </c>
      <c r="I643" s="16">
        <f t="shared" si="21"/>
        <v>247.22934038370283</v>
      </c>
      <c r="J643" s="17"/>
      <c r="K643" s="17"/>
      <c r="L643" s="19"/>
      <c r="M643" s="19"/>
      <c r="N643" s="17">
        <v>247.22934038370283</v>
      </c>
      <c r="O643" s="17"/>
      <c r="P643" s="19"/>
      <c r="Q643" s="19"/>
      <c r="S643" s="4"/>
    </row>
    <row r="644" spans="1:19">
      <c r="A644" s="4" t="s">
        <v>1353</v>
      </c>
      <c r="B644" s="4" t="s">
        <v>2299</v>
      </c>
      <c r="C644" s="10" t="s">
        <v>53</v>
      </c>
      <c r="D644" t="s">
        <v>5061</v>
      </c>
      <c r="E644" t="s">
        <v>6202</v>
      </c>
      <c r="F644" t="s">
        <v>5360</v>
      </c>
      <c r="G644" s="4" t="s">
        <v>1576</v>
      </c>
      <c r="H644">
        <f t="shared" si="20"/>
        <v>1</v>
      </c>
      <c r="I644" s="9">
        <f t="shared" si="21"/>
        <v>244.58821307140161</v>
      </c>
      <c r="J644" s="17"/>
      <c r="K644" s="17"/>
      <c r="L644" s="19"/>
      <c r="M644" s="19"/>
      <c r="N644" s="17"/>
      <c r="O644" s="17">
        <v>244.58821307140161</v>
      </c>
      <c r="P644" s="19"/>
      <c r="Q644" s="19"/>
      <c r="S644" s="4"/>
    </row>
    <row r="645" spans="1:19">
      <c r="A645" s="4" t="s">
        <v>1354</v>
      </c>
      <c r="B645" s="4" t="s">
        <v>2300</v>
      </c>
      <c r="C645" s="10" t="s">
        <v>1</v>
      </c>
      <c r="D645" t="s">
        <v>4948</v>
      </c>
      <c r="E645" t="s">
        <v>6174</v>
      </c>
      <c r="F645" t="s">
        <v>5358</v>
      </c>
      <c r="G645" s="4" t="s">
        <v>1576</v>
      </c>
      <c r="H645">
        <f t="shared" si="20"/>
        <v>1</v>
      </c>
      <c r="I645" s="9">
        <f t="shared" si="21"/>
        <v>243.87424484198905</v>
      </c>
      <c r="J645" s="17"/>
      <c r="K645" s="17"/>
      <c r="L645" s="19"/>
      <c r="M645" s="19">
        <v>243.87424484198905</v>
      </c>
      <c r="N645" s="17"/>
      <c r="O645" s="17"/>
      <c r="P645" s="19"/>
      <c r="Q645" s="19"/>
      <c r="S645" s="4"/>
    </row>
    <row r="646" spans="1:19">
      <c r="A646" s="4" t="s">
        <v>1355</v>
      </c>
      <c r="B646" s="4" t="s">
        <v>2301</v>
      </c>
      <c r="C646" s="10" t="s">
        <v>2</v>
      </c>
      <c r="D646" t="s">
        <v>5053</v>
      </c>
      <c r="E646" t="s">
        <v>5496</v>
      </c>
      <c r="F646" t="s">
        <v>5355</v>
      </c>
      <c r="G646" s="4" t="s">
        <v>1576</v>
      </c>
      <c r="H646">
        <f t="shared" si="20"/>
        <v>1</v>
      </c>
      <c r="I646" s="9">
        <f t="shared" si="21"/>
        <v>243.64088039180979</v>
      </c>
      <c r="J646" s="17"/>
      <c r="K646" s="17"/>
      <c r="L646" s="19"/>
      <c r="M646" s="19">
        <v>243.64088039180979</v>
      </c>
      <c r="N646" s="17"/>
      <c r="O646" s="17"/>
      <c r="P646" s="19"/>
      <c r="Q646" s="19"/>
      <c r="S646" s="4"/>
    </row>
    <row r="647" spans="1:19">
      <c r="A647" s="2" t="s">
        <v>1356</v>
      </c>
      <c r="B647" s="2" t="s">
        <v>1772</v>
      </c>
      <c r="C647" s="21" t="s">
        <v>3</v>
      </c>
      <c r="D647" s="2" t="s">
        <v>5300</v>
      </c>
      <c r="E647" s="2" t="s">
        <v>7233</v>
      </c>
      <c r="F647" s="2" t="s">
        <v>5368</v>
      </c>
      <c r="G647" s="2" t="s">
        <v>5369</v>
      </c>
      <c r="H647" s="2">
        <f t="shared" si="20"/>
        <v>1</v>
      </c>
      <c r="I647" s="16">
        <f t="shared" si="21"/>
        <v>243.62914003672054</v>
      </c>
      <c r="J647" s="17"/>
      <c r="K647" s="17"/>
      <c r="L647" s="19"/>
      <c r="M647" s="19">
        <v>243.62914003672054</v>
      </c>
      <c r="N647" s="17"/>
      <c r="O647" s="17"/>
      <c r="P647" s="19"/>
      <c r="Q647" s="19"/>
      <c r="S647" s="4"/>
    </row>
    <row r="648" spans="1:19">
      <c r="A648" s="4" t="s">
        <v>1357</v>
      </c>
      <c r="B648" s="4" t="s">
        <v>2302</v>
      </c>
      <c r="C648" s="10" t="s">
        <v>3450</v>
      </c>
      <c r="D648" t="s">
        <v>5137</v>
      </c>
      <c r="E648" t="s">
        <v>5138</v>
      </c>
      <c r="F648" t="s">
        <v>5444</v>
      </c>
      <c r="G648" s="4" t="s">
        <v>1576</v>
      </c>
      <c r="H648">
        <f t="shared" si="20"/>
        <v>1</v>
      </c>
      <c r="I648" s="9">
        <f t="shared" si="21"/>
        <v>243.10912605826277</v>
      </c>
      <c r="J648" s="17"/>
      <c r="K648" s="17"/>
      <c r="L648" s="19"/>
      <c r="M648" s="19"/>
      <c r="N648" s="17">
        <v>243.10912605826277</v>
      </c>
      <c r="O648" s="17"/>
      <c r="P648" s="19"/>
      <c r="Q648" s="19"/>
      <c r="S648" s="4"/>
    </row>
    <row r="649" spans="1:19">
      <c r="A649" s="2" t="s">
        <v>1358</v>
      </c>
      <c r="B649" s="2" t="s">
        <v>1773</v>
      </c>
      <c r="C649" s="21" t="s">
        <v>5</v>
      </c>
      <c r="D649" s="2" t="s">
        <v>5179</v>
      </c>
      <c r="E649" s="2" t="s">
        <v>7235</v>
      </c>
      <c r="F649" s="2" t="s">
        <v>5368</v>
      </c>
      <c r="G649" s="2" t="s">
        <v>5369</v>
      </c>
      <c r="H649" s="2">
        <f t="shared" si="20"/>
        <v>1</v>
      </c>
      <c r="I649" s="16">
        <f t="shared" si="21"/>
        <v>242.04599812412067</v>
      </c>
      <c r="J649" s="17"/>
      <c r="K649" s="17"/>
      <c r="L649" s="19"/>
      <c r="M649" s="19">
        <v>242.04599812412067</v>
      </c>
      <c r="N649" s="17"/>
      <c r="O649" s="17"/>
      <c r="P649" s="19"/>
      <c r="Q649" s="19"/>
      <c r="S649" s="4"/>
    </row>
    <row r="650" spans="1:19">
      <c r="A650" s="4" t="s">
        <v>1359</v>
      </c>
      <c r="B650" s="4" t="s">
        <v>2303</v>
      </c>
      <c r="C650" s="10" t="s">
        <v>6</v>
      </c>
      <c r="D650" t="s">
        <v>5240</v>
      </c>
      <c r="E650" t="s">
        <v>7236</v>
      </c>
      <c r="F650" t="s">
        <v>5355</v>
      </c>
      <c r="G650" s="4" t="s">
        <v>1576</v>
      </c>
      <c r="H650">
        <f t="shared" si="20"/>
        <v>1</v>
      </c>
      <c r="I650" s="9">
        <f t="shared" si="21"/>
        <v>242.03417450687303</v>
      </c>
      <c r="J650" s="17"/>
      <c r="K650" s="17"/>
      <c r="L650" s="19"/>
      <c r="M650" s="19">
        <v>242.03417450687303</v>
      </c>
      <c r="N650" s="17"/>
      <c r="O650" s="17"/>
      <c r="P650" s="19"/>
      <c r="Q650" s="19"/>
      <c r="S650" s="4"/>
    </row>
    <row r="651" spans="1:19">
      <c r="A651" s="4" t="s">
        <v>1360</v>
      </c>
      <c r="B651" s="4" t="s">
        <v>2304</v>
      </c>
      <c r="C651" s="10" t="s">
        <v>8</v>
      </c>
      <c r="D651" t="s">
        <v>4960</v>
      </c>
      <c r="E651" t="s">
        <v>7238</v>
      </c>
      <c r="F651" t="s">
        <v>5355</v>
      </c>
      <c r="G651" s="4" t="s">
        <v>1576</v>
      </c>
      <c r="H651">
        <f t="shared" si="20"/>
        <v>1</v>
      </c>
      <c r="I651" s="9">
        <f t="shared" si="21"/>
        <v>241.24438004481362</v>
      </c>
      <c r="J651" s="17"/>
      <c r="K651" s="17"/>
      <c r="L651" s="19"/>
      <c r="M651" s="19">
        <v>241.24438004481362</v>
      </c>
      <c r="N651" s="17"/>
      <c r="O651" s="17"/>
      <c r="P651" s="19"/>
      <c r="Q651" s="19"/>
      <c r="S651" s="4"/>
    </row>
    <row r="652" spans="1:19">
      <c r="A652" s="2" t="s">
        <v>1361</v>
      </c>
      <c r="B652" s="2" t="s">
        <v>1774</v>
      </c>
      <c r="C652" s="21" t="s">
        <v>9</v>
      </c>
      <c r="D652" s="2" t="s">
        <v>7239</v>
      </c>
      <c r="E652" s="2" t="s">
        <v>5561</v>
      </c>
      <c r="F652" s="2" t="s">
        <v>5368</v>
      </c>
      <c r="G652" s="2" t="s">
        <v>5369</v>
      </c>
      <c r="H652" s="2">
        <f t="shared" si="20"/>
        <v>1</v>
      </c>
      <c r="I652" s="16">
        <f t="shared" si="21"/>
        <v>241.04509763857675</v>
      </c>
      <c r="J652" s="17"/>
      <c r="K652" s="17"/>
      <c r="L652" s="19"/>
      <c r="M652" s="19">
        <v>241.04509763857675</v>
      </c>
      <c r="N652" s="17"/>
      <c r="O652" s="17"/>
      <c r="P652" s="19"/>
      <c r="Q652" s="19"/>
      <c r="S652" s="4"/>
    </row>
    <row r="653" spans="1:19">
      <c r="A653" s="2" t="s">
        <v>1362</v>
      </c>
      <c r="B653" s="2" t="s">
        <v>1775</v>
      </c>
      <c r="C653" s="21" t="s">
        <v>10</v>
      </c>
      <c r="D653" s="2" t="s">
        <v>7240</v>
      </c>
      <c r="E653" s="2" t="s">
        <v>5071</v>
      </c>
      <c r="F653" s="2" t="s">
        <v>5422</v>
      </c>
      <c r="G653" s="2" t="s">
        <v>5369</v>
      </c>
      <c r="H653" s="2">
        <f t="shared" si="20"/>
        <v>1</v>
      </c>
      <c r="I653" s="16">
        <f t="shared" si="21"/>
        <v>240.94546267974462</v>
      </c>
      <c r="J653" s="17"/>
      <c r="K653" s="17"/>
      <c r="L653" s="19"/>
      <c r="M653" s="19">
        <v>240.94546267974462</v>
      </c>
      <c r="N653" s="17"/>
      <c r="O653" s="17"/>
      <c r="P653" s="19"/>
      <c r="Q653" s="19"/>
      <c r="S653" s="4"/>
    </row>
    <row r="654" spans="1:19">
      <c r="A654" s="2" t="s">
        <v>1363</v>
      </c>
      <c r="B654" s="2" t="s">
        <v>1776</v>
      </c>
      <c r="C654" s="21" t="s">
        <v>11</v>
      </c>
      <c r="D654" s="2" t="s">
        <v>5179</v>
      </c>
      <c r="E654" s="2" t="s">
        <v>6539</v>
      </c>
      <c r="F654" s="2" t="s">
        <v>5368</v>
      </c>
      <c r="G654" s="2" t="s">
        <v>5369</v>
      </c>
      <c r="H654" s="2">
        <f t="shared" si="20"/>
        <v>1</v>
      </c>
      <c r="I654" s="16">
        <f t="shared" si="21"/>
        <v>240.71111819323048</v>
      </c>
      <c r="J654" s="17"/>
      <c r="K654" s="17"/>
      <c r="L654" s="19"/>
      <c r="M654" s="19">
        <v>240.71111819323048</v>
      </c>
      <c r="N654" s="17"/>
      <c r="O654" s="17"/>
      <c r="P654" s="19"/>
      <c r="Q654" s="19"/>
      <c r="S654" s="4"/>
    </row>
    <row r="655" spans="1:19">
      <c r="A655" s="2" t="s">
        <v>1364</v>
      </c>
      <c r="B655" s="2" t="s">
        <v>1777</v>
      </c>
      <c r="C655" s="21" t="s">
        <v>54</v>
      </c>
      <c r="D655" s="2" t="s">
        <v>5153</v>
      </c>
      <c r="E655" s="2" t="s">
        <v>5154</v>
      </c>
      <c r="F655" s="2" t="s">
        <v>5368</v>
      </c>
      <c r="G655" s="2" t="s">
        <v>5369</v>
      </c>
      <c r="H655" s="2">
        <f t="shared" si="20"/>
        <v>1</v>
      </c>
      <c r="I655" s="16">
        <f t="shared" si="21"/>
        <v>240.58900037160907</v>
      </c>
      <c r="J655" s="17"/>
      <c r="K655" s="17"/>
      <c r="L655" s="19"/>
      <c r="M655" s="19"/>
      <c r="N655" s="17"/>
      <c r="O655" s="17">
        <v>240.58900037160907</v>
      </c>
      <c r="P655" s="19"/>
      <c r="Q655" s="19"/>
      <c r="S655" s="4"/>
    </row>
    <row r="656" spans="1:19">
      <c r="A656" s="2" t="s">
        <v>1365</v>
      </c>
      <c r="B656" s="2" t="s">
        <v>1778</v>
      </c>
      <c r="C656" s="21" t="s">
        <v>12</v>
      </c>
      <c r="D656" s="2" t="s">
        <v>6512</v>
      </c>
      <c r="E656" s="2" t="s">
        <v>6518</v>
      </c>
      <c r="F656" s="2" t="s">
        <v>5368</v>
      </c>
      <c r="G656" s="2" t="s">
        <v>5369</v>
      </c>
      <c r="H656" s="2">
        <f t="shared" si="20"/>
        <v>1</v>
      </c>
      <c r="I656" s="16">
        <f t="shared" si="21"/>
        <v>239.5012736913848</v>
      </c>
      <c r="J656" s="17"/>
      <c r="K656" s="17"/>
      <c r="L656" s="19"/>
      <c r="M656" s="19">
        <v>239.5012736913848</v>
      </c>
      <c r="N656" s="17"/>
      <c r="O656" s="17"/>
      <c r="P656" s="19"/>
      <c r="Q656" s="19"/>
      <c r="S656" s="4"/>
    </row>
    <row r="657" spans="1:19">
      <c r="A657" s="2" t="s">
        <v>1366</v>
      </c>
      <c r="B657" s="2" t="s">
        <v>1779</v>
      </c>
      <c r="C657" s="21" t="s">
        <v>707</v>
      </c>
      <c r="D657" s="2" t="s">
        <v>6442</v>
      </c>
      <c r="E657" s="2" t="s">
        <v>6282</v>
      </c>
      <c r="F657" s="2" t="s">
        <v>5385</v>
      </c>
      <c r="G657" s="2" t="s">
        <v>5369</v>
      </c>
      <c r="H657" s="2">
        <f t="shared" si="20"/>
        <v>1</v>
      </c>
      <c r="I657" s="16">
        <f t="shared" si="21"/>
        <v>239.31582517685823</v>
      </c>
      <c r="J657" s="17"/>
      <c r="K657" s="17"/>
      <c r="L657" s="19"/>
      <c r="M657" s="19"/>
      <c r="N657" s="17"/>
      <c r="O657" s="17"/>
      <c r="P657" s="19"/>
      <c r="Q657" s="19">
        <v>239.31582517685823</v>
      </c>
      <c r="S657" s="4"/>
    </row>
    <row r="658" spans="1:19">
      <c r="A658" s="4" t="s">
        <v>1367</v>
      </c>
      <c r="B658" s="4" t="s">
        <v>2305</v>
      </c>
      <c r="C658" s="10" t="s">
        <v>55</v>
      </c>
      <c r="D658" t="s">
        <v>5165</v>
      </c>
      <c r="E658" t="s">
        <v>5166</v>
      </c>
      <c r="F658" t="s">
        <v>5355</v>
      </c>
      <c r="G658" s="4" t="s">
        <v>1576</v>
      </c>
      <c r="H658">
        <f t="shared" si="20"/>
        <v>1</v>
      </c>
      <c r="I658" s="9">
        <f t="shared" si="21"/>
        <v>239.25535846267556</v>
      </c>
      <c r="J658" s="17"/>
      <c r="K658" s="17"/>
      <c r="L658" s="19"/>
      <c r="M658" s="19"/>
      <c r="N658" s="17"/>
      <c r="O658" s="17">
        <v>239.25535846267556</v>
      </c>
      <c r="P658" s="19"/>
      <c r="Q658" s="19"/>
      <c r="S658" s="4"/>
    </row>
    <row r="659" spans="1:19">
      <c r="A659" s="4" t="s">
        <v>1368</v>
      </c>
      <c r="B659" s="4" t="s">
        <v>2306</v>
      </c>
      <c r="C659" s="10" t="s">
        <v>13</v>
      </c>
      <c r="D659" t="s">
        <v>5309</v>
      </c>
      <c r="E659" t="s">
        <v>6443</v>
      </c>
      <c r="F659" t="s">
        <v>5355</v>
      </c>
      <c r="G659" s="4" t="s">
        <v>1576</v>
      </c>
      <c r="H659">
        <f t="shared" si="20"/>
        <v>1</v>
      </c>
      <c r="I659" s="9">
        <f t="shared" si="21"/>
        <v>237.08298802043362</v>
      </c>
      <c r="J659" s="17"/>
      <c r="K659" s="17"/>
      <c r="L659" s="19"/>
      <c r="M659" s="19">
        <v>237.08298802043362</v>
      </c>
      <c r="N659" s="17"/>
      <c r="O659" s="17"/>
      <c r="P659" s="19"/>
      <c r="Q659" s="19"/>
      <c r="S659" s="4"/>
    </row>
    <row r="660" spans="1:19">
      <c r="A660" s="4" t="s">
        <v>1369</v>
      </c>
      <c r="B660" s="4" t="s">
        <v>2307</v>
      </c>
      <c r="C660" s="10" t="s">
        <v>4179</v>
      </c>
      <c r="D660" t="s">
        <v>4975</v>
      </c>
      <c r="E660" t="s">
        <v>6949</v>
      </c>
      <c r="F660" t="s">
        <v>5444</v>
      </c>
      <c r="G660" s="4" t="s">
        <v>1576</v>
      </c>
      <c r="H660">
        <f t="shared" si="20"/>
        <v>1</v>
      </c>
      <c r="I660" s="9">
        <f t="shared" si="21"/>
        <v>233.17274604267035</v>
      </c>
      <c r="J660" s="17">
        <v>233.17274604267035</v>
      </c>
      <c r="K660" s="17"/>
      <c r="L660" s="19"/>
      <c r="M660" s="19"/>
      <c r="N660" s="17"/>
      <c r="O660" s="17"/>
      <c r="P660" s="19"/>
      <c r="Q660" s="19"/>
      <c r="S660" s="4"/>
    </row>
    <row r="661" spans="1:19">
      <c r="A661" s="4" t="s">
        <v>1370</v>
      </c>
      <c r="B661" s="4" t="s">
        <v>2308</v>
      </c>
      <c r="C661" s="10" t="s">
        <v>57</v>
      </c>
      <c r="D661" t="s">
        <v>5286</v>
      </c>
      <c r="E661" t="s">
        <v>6334</v>
      </c>
      <c r="F661" t="s">
        <v>5355</v>
      </c>
      <c r="G661" s="4" t="s">
        <v>1576</v>
      </c>
      <c r="H661">
        <f t="shared" si="20"/>
        <v>1</v>
      </c>
      <c r="I661" s="9">
        <f t="shared" si="21"/>
        <v>231.7612314301056</v>
      </c>
      <c r="J661" s="17"/>
      <c r="K661" s="17"/>
      <c r="L661" s="19"/>
      <c r="M661" s="19"/>
      <c r="N661" s="17"/>
      <c r="O661" s="17">
        <v>231.7612314301056</v>
      </c>
      <c r="P661" s="19"/>
      <c r="Q661" s="19"/>
      <c r="S661" s="4"/>
    </row>
    <row r="662" spans="1:19">
      <c r="A662" s="4" t="s">
        <v>1371</v>
      </c>
      <c r="B662" s="4" t="s">
        <v>2309</v>
      </c>
      <c r="C662" s="10" t="s">
        <v>60</v>
      </c>
      <c r="D662" t="s">
        <v>5266</v>
      </c>
      <c r="E662" t="s">
        <v>3721</v>
      </c>
      <c r="F662" t="s">
        <v>5360</v>
      </c>
      <c r="G662" s="4" t="s">
        <v>1576</v>
      </c>
      <c r="H662">
        <f t="shared" si="20"/>
        <v>1</v>
      </c>
      <c r="I662" s="9">
        <f t="shared" si="21"/>
        <v>230.40035587188612</v>
      </c>
      <c r="J662" s="17"/>
      <c r="K662" s="17"/>
      <c r="L662" s="19"/>
      <c r="M662" s="19"/>
      <c r="N662" s="17"/>
      <c r="O662" s="17">
        <v>230.40035587188612</v>
      </c>
      <c r="P662" s="19"/>
      <c r="Q662" s="19"/>
      <c r="S662" s="4"/>
    </row>
    <row r="663" spans="1:19">
      <c r="A663" s="4" t="s">
        <v>1372</v>
      </c>
      <c r="B663" s="4" t="s">
        <v>2310</v>
      </c>
      <c r="C663" s="10" t="s">
        <v>3465</v>
      </c>
      <c r="D663" t="s">
        <v>5543</v>
      </c>
      <c r="E663" t="s">
        <v>5609</v>
      </c>
      <c r="F663" t="s">
        <v>5451</v>
      </c>
      <c r="G663" s="4" t="s">
        <v>1576</v>
      </c>
      <c r="H663">
        <f t="shared" si="20"/>
        <v>1</v>
      </c>
      <c r="I663" s="9">
        <f t="shared" si="21"/>
        <v>229.32025404011821</v>
      </c>
      <c r="J663" s="17"/>
      <c r="K663" s="17"/>
      <c r="L663" s="19"/>
      <c r="M663" s="19"/>
      <c r="N663" s="17">
        <v>229.32025404011821</v>
      </c>
      <c r="O663" s="17"/>
      <c r="P663" s="19"/>
      <c r="Q663" s="19"/>
      <c r="S663" s="4"/>
    </row>
    <row r="664" spans="1:19">
      <c r="A664" s="2" t="s">
        <v>1373</v>
      </c>
      <c r="B664" s="2" t="s">
        <v>1780</v>
      </c>
      <c r="C664" s="21" t="s">
        <v>17</v>
      </c>
      <c r="D664" s="2" t="s">
        <v>5050</v>
      </c>
      <c r="E664" s="2" t="s">
        <v>7242</v>
      </c>
      <c r="F664" s="2" t="s">
        <v>5368</v>
      </c>
      <c r="G664" s="2" t="s">
        <v>5369</v>
      </c>
      <c r="H664" s="2">
        <f t="shared" si="20"/>
        <v>1</v>
      </c>
      <c r="I664" s="16">
        <f t="shared" si="21"/>
        <v>228.49991283871844</v>
      </c>
      <c r="J664" s="17"/>
      <c r="K664" s="17"/>
      <c r="L664" s="19"/>
      <c r="M664" s="19">
        <v>228.49991283871844</v>
      </c>
      <c r="N664" s="17"/>
      <c r="O664" s="17"/>
      <c r="P664" s="19"/>
      <c r="Q664" s="19"/>
      <c r="S664" s="4"/>
    </row>
    <row r="665" spans="1:19">
      <c r="A665" s="4" t="s">
        <v>1374</v>
      </c>
      <c r="B665" s="4" t="s">
        <v>2311</v>
      </c>
      <c r="C665" s="10" t="s">
        <v>61</v>
      </c>
      <c r="D665" t="s">
        <v>4975</v>
      </c>
      <c r="E665" t="s">
        <v>6185</v>
      </c>
      <c r="F665" t="s">
        <v>5355</v>
      </c>
      <c r="G665" s="4" t="s">
        <v>1576</v>
      </c>
      <c r="H665">
        <f t="shared" si="20"/>
        <v>1</v>
      </c>
      <c r="I665" s="9">
        <f t="shared" si="21"/>
        <v>228.28808180535964</v>
      </c>
      <c r="J665" s="17"/>
      <c r="K665" s="17"/>
      <c r="L665" s="19"/>
      <c r="M665" s="19"/>
      <c r="N665" s="17"/>
      <c r="O665" s="17">
        <v>228.28808180535964</v>
      </c>
      <c r="P665" s="19"/>
      <c r="Q665" s="19"/>
      <c r="S665" s="4"/>
    </row>
    <row r="666" spans="1:19">
      <c r="A666" s="2" t="s">
        <v>1375</v>
      </c>
      <c r="B666" s="2" t="s">
        <v>1781</v>
      </c>
      <c r="C666" s="21" t="s">
        <v>3468</v>
      </c>
      <c r="D666" s="2" t="s">
        <v>5294</v>
      </c>
      <c r="E666" s="2" t="s">
        <v>5295</v>
      </c>
      <c r="F666" s="2" t="s">
        <v>5457</v>
      </c>
      <c r="G666" s="2" t="s">
        <v>5369</v>
      </c>
      <c r="H666" s="2">
        <f t="shared" si="20"/>
        <v>1</v>
      </c>
      <c r="I666" s="16">
        <f t="shared" si="21"/>
        <v>226.27536141961903</v>
      </c>
      <c r="J666" s="17"/>
      <c r="K666" s="17"/>
      <c r="L666" s="19"/>
      <c r="M666" s="19"/>
      <c r="N666" s="17">
        <v>226.27536141961903</v>
      </c>
      <c r="O666" s="17"/>
      <c r="P666" s="19"/>
      <c r="Q666" s="19"/>
      <c r="S666" s="4"/>
    </row>
    <row r="667" spans="1:19">
      <c r="A667" s="2" t="s">
        <v>1376</v>
      </c>
      <c r="B667" s="2" t="s">
        <v>1782</v>
      </c>
      <c r="C667" s="21" t="s">
        <v>19</v>
      </c>
      <c r="D667" s="2" t="s">
        <v>5335</v>
      </c>
      <c r="E667" s="2" t="s">
        <v>7243</v>
      </c>
      <c r="F667" s="2" t="s">
        <v>5385</v>
      </c>
      <c r="G667" s="2" t="s">
        <v>5369</v>
      </c>
      <c r="H667" s="2">
        <f t="shared" si="20"/>
        <v>1</v>
      </c>
      <c r="I667" s="16">
        <f t="shared" si="21"/>
        <v>225.72035118281846</v>
      </c>
      <c r="J667" s="17"/>
      <c r="K667" s="17"/>
      <c r="L667" s="19"/>
      <c r="M667" s="19">
        <v>225.72035118281846</v>
      </c>
      <c r="N667" s="17"/>
      <c r="O667" s="17"/>
      <c r="P667" s="19"/>
      <c r="Q667" s="19"/>
      <c r="S667" s="4"/>
    </row>
    <row r="668" spans="1:19">
      <c r="A668" s="4" t="s">
        <v>1377</v>
      </c>
      <c r="B668" s="4" t="s">
        <v>2312</v>
      </c>
      <c r="C668" s="10" t="s">
        <v>20</v>
      </c>
      <c r="D668" t="s">
        <v>5599</v>
      </c>
      <c r="E668" t="s">
        <v>5600</v>
      </c>
      <c r="F668" t="s">
        <v>5360</v>
      </c>
      <c r="G668" s="4" t="s">
        <v>1576</v>
      </c>
      <c r="H668">
        <f t="shared" si="20"/>
        <v>1</v>
      </c>
      <c r="I668" s="9">
        <f t="shared" si="21"/>
        <v>222.68686983089427</v>
      </c>
      <c r="J668" s="17"/>
      <c r="K668" s="17"/>
      <c r="L668" s="19"/>
      <c r="M668" s="19">
        <v>222.68686983089427</v>
      </c>
      <c r="N668" s="17"/>
      <c r="O668" s="17"/>
      <c r="P668" s="19"/>
      <c r="Q668" s="19"/>
      <c r="S668" s="4"/>
    </row>
    <row r="669" spans="1:19">
      <c r="A669" s="4" t="s">
        <v>1378</v>
      </c>
      <c r="B669" s="4" t="s">
        <v>2313</v>
      </c>
      <c r="C669" s="10" t="s">
        <v>3472</v>
      </c>
      <c r="D669" t="s">
        <v>4960</v>
      </c>
      <c r="E669" t="s">
        <v>6318</v>
      </c>
      <c r="F669" t="s">
        <v>5451</v>
      </c>
      <c r="G669" s="4" t="s">
        <v>1576</v>
      </c>
      <c r="H669">
        <f t="shared" si="20"/>
        <v>1</v>
      </c>
      <c r="I669" s="9">
        <f t="shared" si="21"/>
        <v>222.28940631476289</v>
      </c>
      <c r="J669" s="17"/>
      <c r="K669" s="17"/>
      <c r="L669" s="19"/>
      <c r="M669" s="19"/>
      <c r="N669" s="17">
        <v>222.28940631476289</v>
      </c>
      <c r="O669" s="17"/>
      <c r="P669" s="19"/>
      <c r="Q669" s="19"/>
      <c r="S669" s="4"/>
    </row>
    <row r="670" spans="1:19">
      <c r="A670" s="4" t="s">
        <v>1379</v>
      </c>
      <c r="B670" s="4" t="s">
        <v>2314</v>
      </c>
      <c r="C670" s="10" t="s">
        <v>3480</v>
      </c>
      <c r="D670" t="s">
        <v>4975</v>
      </c>
      <c r="E670" t="s">
        <v>5236</v>
      </c>
      <c r="F670" t="s">
        <v>5442</v>
      </c>
      <c r="G670" s="4" t="s">
        <v>1576</v>
      </c>
      <c r="H670">
        <f t="shared" si="20"/>
        <v>1</v>
      </c>
      <c r="I670" s="9">
        <f t="shared" si="21"/>
        <v>219.89026228519745</v>
      </c>
      <c r="J670" s="17"/>
      <c r="K670" s="17"/>
      <c r="L670" s="19"/>
      <c r="M670" s="19"/>
      <c r="N670" s="17">
        <v>219.89026228519745</v>
      </c>
      <c r="O670" s="17"/>
      <c r="P670" s="19"/>
      <c r="Q670" s="19"/>
      <c r="S670" s="4"/>
    </row>
    <row r="671" spans="1:19">
      <c r="A671" s="4" t="s">
        <v>1380</v>
      </c>
      <c r="B671" s="4" t="s">
        <v>2315</v>
      </c>
      <c r="C671" s="10" t="s">
        <v>74</v>
      </c>
      <c r="D671" t="s">
        <v>4936</v>
      </c>
      <c r="E671" t="s">
        <v>3728</v>
      </c>
      <c r="F671" t="s">
        <v>5355</v>
      </c>
      <c r="G671" s="4" t="s">
        <v>1576</v>
      </c>
      <c r="H671">
        <f t="shared" si="20"/>
        <v>1</v>
      </c>
      <c r="I671" s="9">
        <f t="shared" si="21"/>
        <v>214.27271222902533</v>
      </c>
      <c r="J671" s="17"/>
      <c r="K671" s="17"/>
      <c r="L671" s="19"/>
      <c r="M671" s="19"/>
      <c r="N671" s="17"/>
      <c r="O671" s="17">
        <v>214.27271222902533</v>
      </c>
      <c r="P671" s="19"/>
      <c r="Q671" s="19"/>
      <c r="S671" s="4"/>
    </row>
    <row r="672" spans="1:19">
      <c r="A672" s="4" t="s">
        <v>1381</v>
      </c>
      <c r="B672" s="4" t="s">
        <v>2316</v>
      </c>
      <c r="C672" s="10" t="s">
        <v>76</v>
      </c>
      <c r="D672" t="s">
        <v>4999</v>
      </c>
      <c r="E672" t="s">
        <v>3730</v>
      </c>
      <c r="F672" t="s">
        <v>5355</v>
      </c>
      <c r="G672" s="4" t="s">
        <v>1576</v>
      </c>
      <c r="H672">
        <f t="shared" si="20"/>
        <v>1</v>
      </c>
      <c r="I672" s="9">
        <f t="shared" si="21"/>
        <v>213.77744758131089</v>
      </c>
      <c r="J672" s="17"/>
      <c r="K672" s="17"/>
      <c r="L672" s="19"/>
      <c r="M672" s="19"/>
      <c r="N672" s="17"/>
      <c r="O672" s="17">
        <v>213.77744758131089</v>
      </c>
      <c r="P672" s="19"/>
      <c r="Q672" s="19"/>
      <c r="S672" s="4"/>
    </row>
    <row r="673" spans="1:19">
      <c r="A673" s="2" t="s">
        <v>1382</v>
      </c>
      <c r="B673" s="2" t="s">
        <v>1783</v>
      </c>
      <c r="C673" s="21" t="s">
        <v>24</v>
      </c>
      <c r="D673" s="2" t="s">
        <v>5025</v>
      </c>
      <c r="E673" s="2" t="s">
        <v>6198</v>
      </c>
      <c r="F673" s="2" t="s">
        <v>5385</v>
      </c>
      <c r="G673" s="2" t="s">
        <v>5369</v>
      </c>
      <c r="H673" s="2">
        <f t="shared" si="20"/>
        <v>1</v>
      </c>
      <c r="I673" s="16">
        <f t="shared" si="21"/>
        <v>212.71515672935499</v>
      </c>
      <c r="J673" s="17"/>
      <c r="K673" s="17"/>
      <c r="L673" s="19"/>
      <c r="M673" s="19">
        <v>212.71515672935499</v>
      </c>
      <c r="N673" s="17"/>
      <c r="O673" s="17"/>
      <c r="P673" s="19"/>
      <c r="Q673" s="19"/>
      <c r="S673" s="4"/>
    </row>
    <row r="674" spans="1:19">
      <c r="A674" s="2" t="s">
        <v>1383</v>
      </c>
      <c r="B674" s="2" t="s">
        <v>1784</v>
      </c>
      <c r="C674" s="21" t="s">
        <v>26</v>
      </c>
      <c r="D674" s="2" t="s">
        <v>5300</v>
      </c>
      <c r="E674" s="2" t="s">
        <v>7246</v>
      </c>
      <c r="F674" s="2" t="s">
        <v>5368</v>
      </c>
      <c r="G674" s="2" t="s">
        <v>5369</v>
      </c>
      <c r="H674" s="2">
        <f t="shared" si="20"/>
        <v>1</v>
      </c>
      <c r="I674" s="16">
        <f t="shared" si="21"/>
        <v>210.08140753630266</v>
      </c>
      <c r="J674" s="17"/>
      <c r="K674" s="17"/>
      <c r="L674" s="19"/>
      <c r="M674" s="19">
        <v>210.08140753630266</v>
      </c>
      <c r="N674" s="17"/>
      <c r="O674" s="17"/>
      <c r="P674" s="19"/>
      <c r="Q674" s="19"/>
      <c r="S674" s="4"/>
    </row>
    <row r="675" spans="1:19">
      <c r="A675" s="4" t="s">
        <v>1384</v>
      </c>
      <c r="B675" s="4" t="s">
        <v>2317</v>
      </c>
      <c r="C675" s="10" t="s">
        <v>86</v>
      </c>
      <c r="D675" t="s">
        <v>5210</v>
      </c>
      <c r="E675" t="s">
        <v>6505</v>
      </c>
      <c r="F675" t="s">
        <v>5360</v>
      </c>
      <c r="G675" s="4" t="s">
        <v>1576</v>
      </c>
      <c r="H675">
        <f t="shared" si="20"/>
        <v>1</v>
      </c>
      <c r="I675" s="9">
        <f t="shared" si="21"/>
        <v>209.964326252635</v>
      </c>
      <c r="J675" s="17"/>
      <c r="K675" s="17"/>
      <c r="L675" s="19"/>
      <c r="M675" s="19"/>
      <c r="N675" s="17"/>
      <c r="O675" s="17">
        <v>209.964326252635</v>
      </c>
      <c r="P675" s="19"/>
      <c r="Q675" s="19"/>
      <c r="S675" s="4"/>
    </row>
    <row r="676" spans="1:19">
      <c r="A676" s="2" t="s">
        <v>1385</v>
      </c>
      <c r="B676" s="2" t="s">
        <v>1785</v>
      </c>
      <c r="C676" s="21" t="s">
        <v>88</v>
      </c>
      <c r="D676" s="2" t="s">
        <v>5198</v>
      </c>
      <c r="E676" s="2" t="s">
        <v>5164</v>
      </c>
      <c r="F676" s="2" t="s">
        <v>5368</v>
      </c>
      <c r="G676" s="2" t="s">
        <v>5369</v>
      </c>
      <c r="H676" s="2">
        <f t="shared" si="20"/>
        <v>1</v>
      </c>
      <c r="I676" s="16">
        <f t="shared" si="21"/>
        <v>208.64485981308411</v>
      </c>
      <c r="J676" s="17"/>
      <c r="K676" s="17"/>
      <c r="L676" s="19"/>
      <c r="M676" s="19"/>
      <c r="N676" s="17"/>
      <c r="O676" s="17">
        <v>208.64485981308411</v>
      </c>
      <c r="P676" s="19"/>
      <c r="Q676" s="19"/>
      <c r="S676" s="4"/>
    </row>
    <row r="677" spans="1:19">
      <c r="A677" s="2" t="s">
        <v>1386</v>
      </c>
      <c r="B677" s="2" t="s">
        <v>1786</v>
      </c>
      <c r="C677" s="21" t="s">
        <v>3483</v>
      </c>
      <c r="D677" s="2" t="s">
        <v>5037</v>
      </c>
      <c r="E677" s="2" t="s">
        <v>5328</v>
      </c>
      <c r="F677" s="2" t="s">
        <v>5457</v>
      </c>
      <c r="G677" s="2" t="s">
        <v>5369</v>
      </c>
      <c r="H677" s="2">
        <f t="shared" si="20"/>
        <v>1</v>
      </c>
      <c r="I677" s="16">
        <f t="shared" si="21"/>
        <v>208.41696193850726</v>
      </c>
      <c r="J677" s="17"/>
      <c r="K677" s="17"/>
      <c r="L677" s="19"/>
      <c r="M677" s="19"/>
      <c r="N677" s="17">
        <v>208.41696193850726</v>
      </c>
      <c r="O677" s="17"/>
      <c r="P677" s="19"/>
      <c r="Q677" s="19"/>
      <c r="S677" s="4"/>
    </row>
    <row r="678" spans="1:19">
      <c r="A678" s="4" t="s">
        <v>1387</v>
      </c>
      <c r="B678" s="4" t="s">
        <v>2318</v>
      </c>
      <c r="C678" s="10" t="s">
        <v>89</v>
      </c>
      <c r="D678" t="s">
        <v>6169</v>
      </c>
      <c r="E678" t="s">
        <v>6564</v>
      </c>
      <c r="F678" t="s">
        <v>5355</v>
      </c>
      <c r="G678" s="4" t="s">
        <v>1576</v>
      </c>
      <c r="H678">
        <f t="shared" si="20"/>
        <v>1</v>
      </c>
      <c r="I678" s="9">
        <f t="shared" si="21"/>
        <v>208.20871522752856</v>
      </c>
      <c r="J678" s="17"/>
      <c r="K678" s="17"/>
      <c r="L678" s="19"/>
      <c r="M678" s="19"/>
      <c r="N678" s="17"/>
      <c r="O678" s="17">
        <v>208.20871522752856</v>
      </c>
      <c r="P678" s="19"/>
      <c r="Q678" s="19"/>
      <c r="S678" s="4"/>
    </row>
    <row r="679" spans="1:19">
      <c r="A679" s="2" t="s">
        <v>1388</v>
      </c>
      <c r="B679" s="2" t="s">
        <v>1787</v>
      </c>
      <c r="C679" s="21" t="s">
        <v>29</v>
      </c>
      <c r="D679" s="2" t="s">
        <v>6379</v>
      </c>
      <c r="E679" s="2" t="s">
        <v>6571</v>
      </c>
      <c r="F679" s="2" t="s">
        <v>5368</v>
      </c>
      <c r="G679" s="2" t="s">
        <v>5369</v>
      </c>
      <c r="H679" s="2">
        <f t="shared" si="20"/>
        <v>1</v>
      </c>
      <c r="I679" s="16">
        <f t="shared" si="21"/>
        <v>208.03938775321689</v>
      </c>
      <c r="J679" s="17"/>
      <c r="K679" s="17"/>
      <c r="L679" s="19"/>
      <c r="M679" s="19">
        <v>208.03938775321689</v>
      </c>
      <c r="N679" s="17"/>
      <c r="O679" s="17"/>
      <c r="P679" s="19"/>
      <c r="Q679" s="19"/>
      <c r="S679" s="4"/>
    </row>
    <row r="680" spans="1:19">
      <c r="A680" s="4" t="s">
        <v>1389</v>
      </c>
      <c r="B680" s="4" t="s">
        <v>2319</v>
      </c>
      <c r="C680" s="10" t="s">
        <v>95</v>
      </c>
      <c r="D680" t="s">
        <v>4975</v>
      </c>
      <c r="E680" t="s">
        <v>3735</v>
      </c>
      <c r="F680" t="s">
        <v>5360</v>
      </c>
      <c r="G680" s="4" t="s">
        <v>1576</v>
      </c>
      <c r="H680">
        <f t="shared" si="20"/>
        <v>1</v>
      </c>
      <c r="I680" s="9">
        <f t="shared" si="21"/>
        <v>206.35059760956176</v>
      </c>
      <c r="J680" s="17"/>
      <c r="K680" s="17"/>
      <c r="L680" s="19"/>
      <c r="M680" s="19"/>
      <c r="N680" s="17"/>
      <c r="O680" s="17">
        <v>206.35059760956176</v>
      </c>
      <c r="P680" s="19"/>
      <c r="Q680" s="19"/>
      <c r="S680" s="4"/>
    </row>
    <row r="681" spans="1:19">
      <c r="A681" s="4" t="s">
        <v>1390</v>
      </c>
      <c r="B681" s="4" t="s">
        <v>2320</v>
      </c>
      <c r="C681" s="10" t="s">
        <v>96</v>
      </c>
      <c r="D681" t="s">
        <v>5001</v>
      </c>
      <c r="E681" t="s">
        <v>3488</v>
      </c>
      <c r="F681" t="s">
        <v>5355</v>
      </c>
      <c r="G681" s="4" t="s">
        <v>1576</v>
      </c>
      <c r="H681">
        <f t="shared" si="20"/>
        <v>1</v>
      </c>
      <c r="I681" s="9">
        <f t="shared" si="21"/>
        <v>204.33170269843774</v>
      </c>
      <c r="J681" s="17"/>
      <c r="K681" s="17"/>
      <c r="L681" s="19"/>
      <c r="M681" s="19"/>
      <c r="N681" s="17"/>
      <c r="O681" s="17">
        <v>204.33170269843774</v>
      </c>
      <c r="P681" s="19"/>
      <c r="Q681" s="19"/>
      <c r="S681" s="4"/>
    </row>
    <row r="682" spans="1:19">
      <c r="A682" s="4" t="s">
        <v>1391</v>
      </c>
      <c r="B682" s="4" t="s">
        <v>2321</v>
      </c>
      <c r="C682" s="10" t="s">
        <v>31</v>
      </c>
      <c r="D682" t="s">
        <v>4969</v>
      </c>
      <c r="E682" t="s">
        <v>6558</v>
      </c>
      <c r="F682" t="s">
        <v>5355</v>
      </c>
      <c r="G682" s="4" t="s">
        <v>1576</v>
      </c>
      <c r="H682">
        <f t="shared" si="20"/>
        <v>1</v>
      </c>
      <c r="I682" s="9">
        <f t="shared" si="21"/>
        <v>203.94180545345432</v>
      </c>
      <c r="J682" s="17"/>
      <c r="K682" s="17"/>
      <c r="L682" s="19"/>
      <c r="M682" s="19">
        <v>203.94180545345432</v>
      </c>
      <c r="N682" s="17"/>
      <c r="O682" s="17"/>
      <c r="P682" s="19"/>
      <c r="Q682" s="19"/>
      <c r="S682" s="4"/>
    </row>
    <row r="683" spans="1:19">
      <c r="A683" s="4" t="s">
        <v>1392</v>
      </c>
      <c r="B683" s="4" t="s">
        <v>2322</v>
      </c>
      <c r="C683" s="10" t="s">
        <v>4210</v>
      </c>
      <c r="D683" t="s">
        <v>5128</v>
      </c>
      <c r="E683" t="s">
        <v>5129</v>
      </c>
      <c r="F683" t="s">
        <v>5444</v>
      </c>
      <c r="G683" s="4" t="s">
        <v>1576</v>
      </c>
      <c r="H683">
        <f t="shared" si="20"/>
        <v>1</v>
      </c>
      <c r="I683" s="9">
        <f t="shared" si="21"/>
        <v>203.45904395868365</v>
      </c>
      <c r="J683" s="17">
        <v>203.45904395868365</v>
      </c>
      <c r="K683" s="17"/>
      <c r="L683" s="19"/>
      <c r="M683" s="19"/>
      <c r="N683" s="17"/>
      <c r="O683" s="17"/>
      <c r="P683" s="19"/>
      <c r="Q683" s="19"/>
      <c r="S683" s="4"/>
    </row>
    <row r="684" spans="1:19">
      <c r="A684" s="2" t="s">
        <v>1393</v>
      </c>
      <c r="B684" s="2" t="s">
        <v>1788</v>
      </c>
      <c r="C684" s="21" t="s">
        <v>709</v>
      </c>
      <c r="D684" s="2" t="s">
        <v>4033</v>
      </c>
      <c r="E684" s="2" t="s">
        <v>4034</v>
      </c>
      <c r="F684" s="2" t="s">
        <v>5368</v>
      </c>
      <c r="G684" s="2" t="s">
        <v>5369</v>
      </c>
      <c r="H684" s="2">
        <f t="shared" si="20"/>
        <v>1</v>
      </c>
      <c r="I684" s="16">
        <f t="shared" si="21"/>
        <v>201.23044328552803</v>
      </c>
      <c r="J684" s="17"/>
      <c r="K684" s="17"/>
      <c r="L684" s="19"/>
      <c r="M684" s="19"/>
      <c r="N684" s="17"/>
      <c r="O684" s="17"/>
      <c r="P684" s="19"/>
      <c r="Q684" s="19">
        <v>201.23044328552803</v>
      </c>
      <c r="S684" s="4"/>
    </row>
    <row r="685" spans="1:19">
      <c r="A685" s="4" t="s">
        <v>1394</v>
      </c>
      <c r="B685" s="4" t="s">
        <v>2323</v>
      </c>
      <c r="C685" s="10" t="s">
        <v>105</v>
      </c>
      <c r="D685" t="s">
        <v>5135</v>
      </c>
      <c r="E685" t="s">
        <v>6176</v>
      </c>
      <c r="F685" t="s">
        <v>5360</v>
      </c>
      <c r="G685" s="4" t="s">
        <v>1576</v>
      </c>
      <c r="H685">
        <f t="shared" si="20"/>
        <v>1</v>
      </c>
      <c r="I685" s="9">
        <f t="shared" si="21"/>
        <v>199.85337243401761</v>
      </c>
      <c r="J685" s="17"/>
      <c r="K685" s="17"/>
      <c r="L685" s="19"/>
      <c r="M685" s="19"/>
      <c r="N685" s="17"/>
      <c r="O685" s="17">
        <v>199.85337243401761</v>
      </c>
      <c r="P685" s="19"/>
      <c r="Q685" s="19"/>
      <c r="S685" s="4"/>
    </row>
    <row r="686" spans="1:19">
      <c r="A686" s="2" t="s">
        <v>1395</v>
      </c>
      <c r="B686" s="2" t="s">
        <v>1789</v>
      </c>
      <c r="C686" s="21" t="s">
        <v>33</v>
      </c>
      <c r="D686" s="2" t="s">
        <v>6578</v>
      </c>
      <c r="E686" s="2" t="s">
        <v>6579</v>
      </c>
      <c r="F686" s="2" t="s">
        <v>5385</v>
      </c>
      <c r="G686" s="2" t="s">
        <v>5369</v>
      </c>
      <c r="H686" s="2">
        <f t="shared" si="20"/>
        <v>1</v>
      </c>
      <c r="I686" s="16">
        <f t="shared" si="21"/>
        <v>198.26203450353847</v>
      </c>
      <c r="J686" s="17"/>
      <c r="K686" s="17"/>
      <c r="L686" s="19"/>
      <c r="M686" s="19">
        <v>198.26203450353847</v>
      </c>
      <c r="N686" s="17"/>
      <c r="O686" s="17"/>
      <c r="P686" s="19"/>
      <c r="Q686" s="19"/>
      <c r="S686" s="4"/>
    </row>
    <row r="687" spans="1:19">
      <c r="A687" s="4" t="s">
        <v>1396</v>
      </c>
      <c r="B687" s="4" t="s">
        <v>2324</v>
      </c>
      <c r="C687" s="10" t="s">
        <v>4219</v>
      </c>
      <c r="D687" t="s">
        <v>5036</v>
      </c>
      <c r="E687" t="s">
        <v>6953</v>
      </c>
      <c r="F687" t="s">
        <v>5444</v>
      </c>
      <c r="G687" s="4" t="s">
        <v>1576</v>
      </c>
      <c r="H687">
        <f t="shared" si="20"/>
        <v>1</v>
      </c>
      <c r="I687" s="9">
        <f t="shared" si="21"/>
        <v>197.09133216986621</v>
      </c>
      <c r="J687" s="17">
        <v>197.09133216986621</v>
      </c>
      <c r="K687" s="17"/>
      <c r="L687" s="19"/>
      <c r="M687" s="19"/>
      <c r="N687" s="17"/>
      <c r="O687" s="17"/>
      <c r="P687" s="19"/>
      <c r="Q687" s="19"/>
      <c r="S687" s="4"/>
    </row>
    <row r="688" spans="1:19">
      <c r="A688" s="4" t="s">
        <v>1397</v>
      </c>
      <c r="B688" s="4" t="s">
        <v>2325</v>
      </c>
      <c r="C688" s="10" t="s">
        <v>4222</v>
      </c>
      <c r="D688" t="s">
        <v>4943</v>
      </c>
      <c r="E688" t="s">
        <v>4944</v>
      </c>
      <c r="F688" t="s">
        <v>5444</v>
      </c>
      <c r="G688" s="4" t="s">
        <v>1576</v>
      </c>
      <c r="H688">
        <f t="shared" si="20"/>
        <v>1</v>
      </c>
      <c r="I688" s="9">
        <f t="shared" si="21"/>
        <v>196.56532838245533</v>
      </c>
      <c r="J688" s="17">
        <v>196.56532838245533</v>
      </c>
      <c r="K688" s="17"/>
      <c r="L688" s="19"/>
      <c r="M688" s="19"/>
      <c r="N688" s="17"/>
      <c r="O688" s="17"/>
      <c r="P688" s="19"/>
      <c r="Q688" s="19"/>
      <c r="S688" s="4"/>
    </row>
    <row r="689" spans="1:19">
      <c r="A689" s="4" t="s">
        <v>1398</v>
      </c>
      <c r="B689" s="4" t="s">
        <v>2326</v>
      </c>
      <c r="C689" s="10" t="s">
        <v>35</v>
      </c>
      <c r="D689" t="s">
        <v>4990</v>
      </c>
      <c r="E689" t="s">
        <v>7247</v>
      </c>
      <c r="F689" t="s">
        <v>5360</v>
      </c>
      <c r="G689" s="4" t="s">
        <v>1576</v>
      </c>
      <c r="H689">
        <f t="shared" si="20"/>
        <v>1</v>
      </c>
      <c r="I689" s="9">
        <f t="shared" si="21"/>
        <v>194.84663252208495</v>
      </c>
      <c r="J689" s="17"/>
      <c r="K689" s="17"/>
      <c r="L689" s="19"/>
      <c r="M689" s="19">
        <v>194.84663252208495</v>
      </c>
      <c r="N689" s="17"/>
      <c r="O689" s="17"/>
      <c r="P689" s="19"/>
      <c r="Q689" s="19"/>
      <c r="S689" s="4"/>
    </row>
    <row r="690" spans="1:19">
      <c r="A690" s="4" t="s">
        <v>1399</v>
      </c>
      <c r="B690" s="4" t="s">
        <v>2327</v>
      </c>
      <c r="C690" s="10" t="s">
        <v>36</v>
      </c>
      <c r="D690" t="s">
        <v>7248</v>
      </c>
      <c r="E690" t="s">
        <v>7249</v>
      </c>
      <c r="F690" t="s">
        <v>5371</v>
      </c>
      <c r="G690" s="4" t="s">
        <v>1576</v>
      </c>
      <c r="H690">
        <f t="shared" si="20"/>
        <v>1</v>
      </c>
      <c r="I690" s="9">
        <f t="shared" si="21"/>
        <v>194.75396227067725</v>
      </c>
      <c r="J690" s="17"/>
      <c r="K690" s="17"/>
      <c r="L690" s="19"/>
      <c r="M690" s="19">
        <v>194.75396227067725</v>
      </c>
      <c r="N690" s="17"/>
      <c r="O690" s="17"/>
      <c r="P690" s="19"/>
      <c r="Q690" s="19"/>
      <c r="S690" s="4"/>
    </row>
    <row r="691" spans="1:19">
      <c r="A691" s="4" t="s">
        <v>1400</v>
      </c>
      <c r="B691" s="4" t="s">
        <v>2328</v>
      </c>
      <c r="C691" s="10" t="s">
        <v>4230</v>
      </c>
      <c r="D691" t="s">
        <v>6393</v>
      </c>
      <c r="E691" t="s">
        <v>6954</v>
      </c>
      <c r="F691" t="s">
        <v>5444</v>
      </c>
      <c r="G691" s="4" t="s">
        <v>1576</v>
      </c>
      <c r="H691">
        <f t="shared" si="20"/>
        <v>1</v>
      </c>
      <c r="I691" s="9">
        <f t="shared" si="21"/>
        <v>194.69026548672568</v>
      </c>
      <c r="J691" s="17">
        <v>194.69026548672568</v>
      </c>
      <c r="K691" s="17"/>
      <c r="L691" s="19"/>
      <c r="M691" s="19"/>
      <c r="N691" s="17"/>
      <c r="O691" s="17"/>
      <c r="P691" s="19"/>
      <c r="Q691" s="19"/>
      <c r="S691" s="4"/>
    </row>
    <row r="692" spans="1:19">
      <c r="A692" s="4" t="s">
        <v>1401</v>
      </c>
      <c r="B692" s="4" t="s">
        <v>2329</v>
      </c>
      <c r="C692" s="10" t="s">
        <v>4233</v>
      </c>
      <c r="D692" t="s">
        <v>5151</v>
      </c>
      <c r="E692" t="s">
        <v>6349</v>
      </c>
      <c r="F692" t="s">
        <v>5460</v>
      </c>
      <c r="G692" s="4" t="s">
        <v>1576</v>
      </c>
      <c r="H692">
        <f t="shared" si="20"/>
        <v>1</v>
      </c>
      <c r="I692" s="9">
        <f t="shared" si="21"/>
        <v>193.51153758281927</v>
      </c>
      <c r="J692" s="17">
        <v>193.51153758281927</v>
      </c>
      <c r="K692" s="17"/>
      <c r="L692" s="19"/>
      <c r="M692" s="19"/>
      <c r="N692" s="17"/>
      <c r="O692" s="17"/>
      <c r="P692" s="19"/>
      <c r="Q692" s="19"/>
      <c r="S692" s="4"/>
    </row>
    <row r="693" spans="1:19">
      <c r="A693" s="2" t="s">
        <v>1402</v>
      </c>
      <c r="B693" s="2" t="s">
        <v>1790</v>
      </c>
      <c r="C693" s="21" t="s">
        <v>37</v>
      </c>
      <c r="D693" s="2" t="s">
        <v>5578</v>
      </c>
      <c r="E693" s="2" t="s">
        <v>7250</v>
      </c>
      <c r="F693" s="2" t="s">
        <v>5368</v>
      </c>
      <c r="G693" s="2" t="s">
        <v>5369</v>
      </c>
      <c r="H693" s="2">
        <f t="shared" si="20"/>
        <v>1</v>
      </c>
      <c r="I693" s="16">
        <f t="shared" si="21"/>
        <v>193.36761940740615</v>
      </c>
      <c r="J693" s="17"/>
      <c r="K693" s="17"/>
      <c r="L693" s="19"/>
      <c r="M693" s="19">
        <v>193.36761940740615</v>
      </c>
      <c r="N693" s="17"/>
      <c r="O693" s="17"/>
      <c r="P693" s="19"/>
      <c r="Q693" s="19"/>
      <c r="S693" s="4"/>
    </row>
    <row r="694" spans="1:19">
      <c r="A694" s="4" t="s">
        <v>1403</v>
      </c>
      <c r="B694" s="4" t="s">
        <v>2330</v>
      </c>
      <c r="C694" s="10" t="s">
        <v>4235</v>
      </c>
      <c r="D694" t="s">
        <v>4969</v>
      </c>
      <c r="E694" t="s">
        <v>5519</v>
      </c>
      <c r="F694" t="s">
        <v>5444</v>
      </c>
      <c r="G694" s="4" t="s">
        <v>1576</v>
      </c>
      <c r="H694">
        <f t="shared" si="20"/>
        <v>1</v>
      </c>
      <c r="I694" s="9">
        <f t="shared" si="21"/>
        <v>193.11445508435932</v>
      </c>
      <c r="J694" s="17">
        <v>193.11445508435932</v>
      </c>
      <c r="K694" s="17"/>
      <c r="L694" s="19"/>
      <c r="M694" s="19"/>
      <c r="N694" s="17"/>
      <c r="O694" s="17"/>
      <c r="P694" s="19"/>
      <c r="Q694" s="19"/>
      <c r="S694" s="4"/>
    </row>
    <row r="695" spans="1:19">
      <c r="A695" s="4" t="s">
        <v>1404</v>
      </c>
      <c r="B695" s="4" t="s">
        <v>2331</v>
      </c>
      <c r="C695" s="10" t="s">
        <v>4238</v>
      </c>
      <c r="D695" t="s">
        <v>6956</v>
      </c>
      <c r="E695" t="s">
        <v>6384</v>
      </c>
      <c r="F695" t="s">
        <v>5444</v>
      </c>
      <c r="G695" s="4" t="s">
        <v>1576</v>
      </c>
      <c r="H695">
        <f t="shared" si="20"/>
        <v>1</v>
      </c>
      <c r="I695" s="9">
        <f t="shared" si="21"/>
        <v>192.6970765555682</v>
      </c>
      <c r="J695" s="17">
        <v>192.6970765555682</v>
      </c>
      <c r="K695" s="17"/>
      <c r="L695" s="19"/>
      <c r="M695" s="19"/>
      <c r="N695" s="17"/>
      <c r="O695" s="17"/>
      <c r="P695" s="19"/>
      <c r="Q695" s="19"/>
      <c r="S695" s="4"/>
    </row>
    <row r="696" spans="1:19">
      <c r="A696" s="4" t="s">
        <v>1405</v>
      </c>
      <c r="B696" s="4" t="s">
        <v>2332</v>
      </c>
      <c r="C696" s="10" t="s">
        <v>121</v>
      </c>
      <c r="D696" t="s">
        <v>4936</v>
      </c>
      <c r="E696" t="s">
        <v>6226</v>
      </c>
      <c r="F696" t="s">
        <v>5358</v>
      </c>
      <c r="G696" s="4" t="s">
        <v>1576</v>
      </c>
      <c r="H696">
        <f t="shared" si="20"/>
        <v>1</v>
      </c>
      <c r="I696" s="9">
        <f t="shared" si="21"/>
        <v>192.62868193989885</v>
      </c>
      <c r="J696" s="17"/>
      <c r="K696" s="17"/>
      <c r="L696" s="19"/>
      <c r="M696" s="19"/>
      <c r="N696" s="17"/>
      <c r="O696" s="17">
        <v>192.62868193989885</v>
      </c>
      <c r="P696" s="19"/>
      <c r="Q696" s="19"/>
      <c r="S696" s="4"/>
    </row>
    <row r="697" spans="1:19">
      <c r="A697" s="4" t="s">
        <v>1406</v>
      </c>
      <c r="B697" s="4" t="s">
        <v>2333</v>
      </c>
      <c r="C697" s="10" t="s">
        <v>4244</v>
      </c>
      <c r="D697" t="s">
        <v>5202</v>
      </c>
      <c r="E697" t="s">
        <v>5163</v>
      </c>
      <c r="F697" t="s">
        <v>5451</v>
      </c>
      <c r="G697" s="4" t="s">
        <v>1576</v>
      </c>
      <c r="H697">
        <f t="shared" si="20"/>
        <v>1</v>
      </c>
      <c r="I697" s="9">
        <f t="shared" si="21"/>
        <v>191.39080329906227</v>
      </c>
      <c r="J697" s="17">
        <v>191.39080329906227</v>
      </c>
      <c r="K697" s="17"/>
      <c r="L697" s="19"/>
      <c r="M697" s="19"/>
      <c r="N697" s="17"/>
      <c r="O697" s="17"/>
      <c r="P697" s="19"/>
      <c r="Q697" s="19"/>
      <c r="S697" s="4"/>
    </row>
    <row r="698" spans="1:19">
      <c r="A698" s="4" t="s">
        <v>1407</v>
      </c>
      <c r="B698" s="4" t="s">
        <v>2334</v>
      </c>
      <c r="C698" s="10" t="s">
        <v>124</v>
      </c>
      <c r="D698" t="s">
        <v>4975</v>
      </c>
      <c r="E698" t="s">
        <v>4982</v>
      </c>
      <c r="F698" t="s">
        <v>5355</v>
      </c>
      <c r="G698" s="4" t="s">
        <v>1576</v>
      </c>
      <c r="H698">
        <f t="shared" si="20"/>
        <v>1</v>
      </c>
      <c r="I698" s="9">
        <f t="shared" si="21"/>
        <v>191.20643827525103</v>
      </c>
      <c r="J698" s="17"/>
      <c r="K698" s="17"/>
      <c r="L698" s="19"/>
      <c r="M698" s="19"/>
      <c r="N698" s="17"/>
      <c r="O698" s="17">
        <v>191.20643827525103</v>
      </c>
      <c r="P698" s="19"/>
      <c r="Q698" s="19"/>
      <c r="S698" s="4"/>
    </row>
    <row r="699" spans="1:19">
      <c r="A699" s="4" t="s">
        <v>1408</v>
      </c>
      <c r="B699" s="4" t="s">
        <v>2335</v>
      </c>
      <c r="C699" s="10" t="s">
        <v>4247</v>
      </c>
      <c r="D699" t="s">
        <v>5247</v>
      </c>
      <c r="E699" t="s">
        <v>6338</v>
      </c>
      <c r="F699" t="s">
        <v>5444</v>
      </c>
      <c r="G699" s="4" t="s">
        <v>1576</v>
      </c>
      <c r="H699">
        <f t="shared" si="20"/>
        <v>1</v>
      </c>
      <c r="I699" s="9">
        <f t="shared" si="21"/>
        <v>190.37986064284107</v>
      </c>
      <c r="J699" s="17">
        <v>190.37986064284107</v>
      </c>
      <c r="K699" s="17"/>
      <c r="L699" s="19"/>
      <c r="M699" s="19"/>
      <c r="N699" s="17"/>
      <c r="O699" s="17"/>
      <c r="P699" s="19"/>
      <c r="Q699" s="19"/>
      <c r="S699" s="4"/>
    </row>
    <row r="700" spans="1:19">
      <c r="A700" s="2" t="s">
        <v>1409</v>
      </c>
      <c r="B700" s="2" t="s">
        <v>1791</v>
      </c>
      <c r="C700" s="21" t="s">
        <v>39</v>
      </c>
      <c r="D700" s="2" t="s">
        <v>7251</v>
      </c>
      <c r="E700" s="2" t="s">
        <v>7252</v>
      </c>
      <c r="F700" s="2" t="s">
        <v>5368</v>
      </c>
      <c r="G700" s="2" t="s">
        <v>5369</v>
      </c>
      <c r="H700" s="2">
        <f t="shared" si="20"/>
        <v>1</v>
      </c>
      <c r="I700" s="16">
        <f t="shared" si="21"/>
        <v>189.53949215680726</v>
      </c>
      <c r="J700" s="17"/>
      <c r="K700" s="17"/>
      <c r="L700" s="19"/>
      <c r="M700" s="19">
        <v>189.53949215680726</v>
      </c>
      <c r="N700" s="17"/>
      <c r="O700" s="17"/>
      <c r="P700" s="19"/>
      <c r="Q700" s="19"/>
      <c r="S700" s="4"/>
    </row>
    <row r="701" spans="1:19">
      <c r="A701" s="2" t="s">
        <v>1410</v>
      </c>
      <c r="B701" s="2" t="s">
        <v>1792</v>
      </c>
      <c r="C701" s="21" t="s">
        <v>40</v>
      </c>
      <c r="D701" s="2" t="s">
        <v>5179</v>
      </c>
      <c r="E701" s="2" t="s">
        <v>5324</v>
      </c>
      <c r="F701" s="2" t="s">
        <v>5368</v>
      </c>
      <c r="G701" s="2" t="s">
        <v>5369</v>
      </c>
      <c r="H701" s="2">
        <f t="shared" si="20"/>
        <v>1</v>
      </c>
      <c r="I701" s="16">
        <f t="shared" si="21"/>
        <v>189.3546367782514</v>
      </c>
      <c r="J701" s="17"/>
      <c r="K701" s="17"/>
      <c r="L701" s="19"/>
      <c r="M701" s="19">
        <v>189.3546367782514</v>
      </c>
      <c r="N701" s="17"/>
      <c r="O701" s="17"/>
      <c r="P701" s="19"/>
      <c r="Q701" s="19"/>
      <c r="S701" s="4"/>
    </row>
    <row r="702" spans="1:19">
      <c r="A702" s="4" t="s">
        <v>1411</v>
      </c>
      <c r="B702" s="4" t="s">
        <v>2336</v>
      </c>
      <c r="C702" s="10" t="s">
        <v>4250</v>
      </c>
      <c r="D702" t="s">
        <v>5200</v>
      </c>
      <c r="E702" t="s">
        <v>5503</v>
      </c>
      <c r="F702" t="s">
        <v>5444</v>
      </c>
      <c r="G702" s="4" t="s">
        <v>1576</v>
      </c>
      <c r="H702">
        <f t="shared" si="20"/>
        <v>1</v>
      </c>
      <c r="I702" s="9">
        <f t="shared" si="21"/>
        <v>188.97813476126728</v>
      </c>
      <c r="J702" s="17">
        <v>188.97813476126728</v>
      </c>
      <c r="K702" s="17"/>
      <c r="L702" s="19"/>
      <c r="M702" s="19"/>
      <c r="N702" s="17"/>
      <c r="O702" s="17"/>
      <c r="P702" s="19"/>
      <c r="Q702" s="19"/>
      <c r="S702" s="4"/>
    </row>
    <row r="703" spans="1:19">
      <c r="A703" s="4" t="s">
        <v>1412</v>
      </c>
      <c r="B703" s="4" t="s">
        <v>2337</v>
      </c>
      <c r="C703" s="10" t="s">
        <v>4252</v>
      </c>
      <c r="D703" t="s">
        <v>5143</v>
      </c>
      <c r="E703" t="s">
        <v>6175</v>
      </c>
      <c r="F703" t="s">
        <v>5444</v>
      </c>
      <c r="G703" s="4" t="s">
        <v>1576</v>
      </c>
      <c r="H703">
        <f t="shared" si="20"/>
        <v>1</v>
      </c>
      <c r="I703" s="9">
        <f t="shared" si="21"/>
        <v>188.22222222222223</v>
      </c>
      <c r="J703" s="17">
        <v>188.22222222222223</v>
      </c>
      <c r="K703" s="17"/>
      <c r="L703" s="19"/>
      <c r="M703" s="19"/>
      <c r="N703" s="17"/>
      <c r="O703" s="17"/>
      <c r="P703" s="19"/>
      <c r="Q703" s="19"/>
      <c r="S703" s="4"/>
    </row>
    <row r="704" spans="1:19">
      <c r="A704" s="4" t="s">
        <v>1413</v>
      </c>
      <c r="B704" s="4" t="s">
        <v>2338</v>
      </c>
      <c r="C704" s="10" t="s">
        <v>132</v>
      </c>
      <c r="D704" t="s">
        <v>5286</v>
      </c>
      <c r="E704" t="s">
        <v>6452</v>
      </c>
      <c r="F704" t="s">
        <v>5360</v>
      </c>
      <c r="G704" s="4" t="s">
        <v>1576</v>
      </c>
      <c r="H704">
        <f t="shared" si="20"/>
        <v>1</v>
      </c>
      <c r="I704" s="9">
        <f t="shared" si="21"/>
        <v>187.93178519593616</v>
      </c>
      <c r="J704" s="17"/>
      <c r="K704" s="17"/>
      <c r="L704" s="19"/>
      <c r="M704" s="19"/>
      <c r="N704" s="17"/>
      <c r="O704" s="17">
        <v>187.93178519593616</v>
      </c>
      <c r="P704" s="19"/>
      <c r="Q704" s="19"/>
      <c r="S704" s="4"/>
    </row>
    <row r="705" spans="1:19">
      <c r="A705" s="4" t="s">
        <v>1414</v>
      </c>
      <c r="B705" s="4" t="s">
        <v>2339</v>
      </c>
      <c r="C705" s="10" t="s">
        <v>4255</v>
      </c>
      <c r="D705" t="s">
        <v>5134</v>
      </c>
      <c r="E705" t="s">
        <v>5057</v>
      </c>
      <c r="F705" t="s">
        <v>5444</v>
      </c>
      <c r="G705" s="4" t="s">
        <v>1576</v>
      </c>
      <c r="H705">
        <f t="shared" si="20"/>
        <v>1</v>
      </c>
      <c r="I705" s="9">
        <f t="shared" si="21"/>
        <v>187.05830388692578</v>
      </c>
      <c r="J705" s="17">
        <v>187.05830388692578</v>
      </c>
      <c r="K705" s="17"/>
      <c r="L705" s="19"/>
      <c r="M705" s="19"/>
      <c r="N705" s="17"/>
      <c r="O705" s="17"/>
      <c r="P705" s="19"/>
      <c r="Q705" s="19"/>
      <c r="S705" s="4"/>
    </row>
    <row r="706" spans="1:19">
      <c r="A706" s="2" t="s">
        <v>1415</v>
      </c>
      <c r="B706" s="2" t="s">
        <v>1793</v>
      </c>
      <c r="C706" s="21" t="s">
        <v>4256</v>
      </c>
      <c r="D706" s="2" t="s">
        <v>5337</v>
      </c>
      <c r="E706" s="2" t="s">
        <v>6959</v>
      </c>
      <c r="F706" s="2" t="s">
        <v>5457</v>
      </c>
      <c r="G706" s="2" t="s">
        <v>5369</v>
      </c>
      <c r="H706" s="2">
        <f t="shared" ref="H706:H769" si="22">COUNT(J706:S706)</f>
        <v>1</v>
      </c>
      <c r="I706" s="16">
        <f t="shared" ref="I706:I769" si="23">SUM(J706:T706)</f>
        <v>186.66666666666666</v>
      </c>
      <c r="J706" s="17">
        <v>186.66666666666666</v>
      </c>
      <c r="K706" s="17"/>
      <c r="L706" s="19"/>
      <c r="M706" s="19"/>
      <c r="N706" s="17"/>
      <c r="O706" s="17"/>
      <c r="P706" s="19"/>
      <c r="Q706" s="19"/>
      <c r="S706" s="4"/>
    </row>
    <row r="707" spans="1:19">
      <c r="A707" s="4" t="s">
        <v>1416</v>
      </c>
      <c r="B707" s="4" t="s">
        <v>2340</v>
      </c>
      <c r="C707" s="10" t="s">
        <v>139</v>
      </c>
      <c r="D707" t="s">
        <v>5069</v>
      </c>
      <c r="E707" t="s">
        <v>3754</v>
      </c>
      <c r="F707" t="s">
        <v>5355</v>
      </c>
      <c r="G707" s="4" t="s">
        <v>1576</v>
      </c>
      <c r="H707">
        <f t="shared" si="22"/>
        <v>1</v>
      </c>
      <c r="I707" s="9">
        <f t="shared" si="23"/>
        <v>186.20218579234975</v>
      </c>
      <c r="J707" s="17"/>
      <c r="K707" s="17"/>
      <c r="L707" s="19"/>
      <c r="M707" s="19"/>
      <c r="N707" s="17"/>
      <c r="O707" s="17">
        <v>186.20218579234975</v>
      </c>
      <c r="P707" s="19"/>
      <c r="Q707" s="19"/>
      <c r="S707" s="4"/>
    </row>
    <row r="708" spans="1:19">
      <c r="A708" s="4" t="s">
        <v>1417</v>
      </c>
      <c r="B708" s="4" t="s">
        <v>2341</v>
      </c>
      <c r="C708" s="10" t="s">
        <v>142</v>
      </c>
      <c r="D708" t="s">
        <v>4956</v>
      </c>
      <c r="E708" t="s">
        <v>6453</v>
      </c>
      <c r="F708" t="s">
        <v>5355</v>
      </c>
      <c r="G708" s="4" t="s">
        <v>1576</v>
      </c>
      <c r="H708">
        <f t="shared" si="22"/>
        <v>1</v>
      </c>
      <c r="I708" s="9">
        <f t="shared" si="23"/>
        <v>185.45545688914353</v>
      </c>
      <c r="J708" s="17"/>
      <c r="K708" s="17"/>
      <c r="L708" s="19"/>
      <c r="M708" s="19"/>
      <c r="N708" s="17"/>
      <c r="O708" s="17">
        <v>185.45545688914353</v>
      </c>
      <c r="P708" s="19"/>
      <c r="Q708" s="19"/>
      <c r="S708" s="4"/>
    </row>
    <row r="709" spans="1:19">
      <c r="A709" s="4" t="s">
        <v>1418</v>
      </c>
      <c r="B709" s="4" t="s">
        <v>2342</v>
      </c>
      <c r="C709" s="10" t="s">
        <v>4261</v>
      </c>
      <c r="D709" t="s">
        <v>5055</v>
      </c>
      <c r="E709" t="s">
        <v>5056</v>
      </c>
      <c r="F709" t="s">
        <v>5451</v>
      </c>
      <c r="G709" s="4" t="s">
        <v>1576</v>
      </c>
      <c r="H709">
        <f t="shared" si="22"/>
        <v>1</v>
      </c>
      <c r="I709" s="9">
        <f t="shared" si="23"/>
        <v>185.21758145637435</v>
      </c>
      <c r="J709" s="17">
        <v>185.21758145637435</v>
      </c>
      <c r="K709" s="17"/>
      <c r="L709" s="19"/>
      <c r="M709" s="19"/>
      <c r="N709" s="17"/>
      <c r="O709" s="17"/>
      <c r="P709" s="19"/>
      <c r="Q709" s="19"/>
      <c r="S709" s="4"/>
    </row>
    <row r="710" spans="1:19">
      <c r="A710" s="4" t="s">
        <v>1419</v>
      </c>
      <c r="B710" s="4" t="s">
        <v>2343</v>
      </c>
      <c r="C710" s="10" t="s">
        <v>146</v>
      </c>
      <c r="D710" t="s">
        <v>4969</v>
      </c>
      <c r="E710" t="s">
        <v>5584</v>
      </c>
      <c r="F710" t="s">
        <v>5358</v>
      </c>
      <c r="G710" s="4" t="s">
        <v>1576</v>
      </c>
      <c r="H710">
        <f t="shared" si="22"/>
        <v>1</v>
      </c>
      <c r="I710" s="9">
        <f t="shared" si="23"/>
        <v>184.60935272312517</v>
      </c>
      <c r="J710" s="17"/>
      <c r="K710" s="17"/>
      <c r="L710" s="19"/>
      <c r="M710" s="19"/>
      <c r="N710" s="17"/>
      <c r="O710" s="17">
        <v>184.60935272312517</v>
      </c>
      <c r="P710" s="19"/>
      <c r="Q710" s="19"/>
      <c r="S710" s="4"/>
    </row>
    <row r="711" spans="1:19">
      <c r="A711" s="4" t="s">
        <v>1420</v>
      </c>
      <c r="B711" s="4" t="s">
        <v>2344</v>
      </c>
      <c r="C711" s="10" t="s">
        <v>4264</v>
      </c>
      <c r="D711" t="s">
        <v>6355</v>
      </c>
      <c r="E711" t="s">
        <v>6962</v>
      </c>
      <c r="F711" t="s">
        <v>5451</v>
      </c>
      <c r="G711" s="4" t="s">
        <v>1576</v>
      </c>
      <c r="H711">
        <f t="shared" si="22"/>
        <v>1</v>
      </c>
      <c r="I711" s="9">
        <f t="shared" si="23"/>
        <v>183.89057750759878</v>
      </c>
      <c r="J711" s="17">
        <v>183.89057750759878</v>
      </c>
      <c r="K711" s="17"/>
      <c r="L711" s="19"/>
      <c r="M711" s="19"/>
      <c r="N711" s="17"/>
      <c r="O711" s="17"/>
      <c r="P711" s="19"/>
      <c r="Q711" s="19"/>
      <c r="S711" s="4"/>
    </row>
    <row r="712" spans="1:19">
      <c r="A712" s="4" t="s">
        <v>1421</v>
      </c>
      <c r="B712" s="4" t="s">
        <v>2345</v>
      </c>
      <c r="C712" s="10" t="s">
        <v>147</v>
      </c>
      <c r="D712" t="s">
        <v>5507</v>
      </c>
      <c r="E712" t="s">
        <v>6507</v>
      </c>
      <c r="F712" t="s">
        <v>5355</v>
      </c>
      <c r="G712" s="4" t="s">
        <v>1576</v>
      </c>
      <c r="H712">
        <f t="shared" si="22"/>
        <v>1</v>
      </c>
      <c r="I712" s="9">
        <f t="shared" si="23"/>
        <v>183.71878547105561</v>
      </c>
      <c r="J712" s="17"/>
      <c r="K712" s="17"/>
      <c r="L712" s="19"/>
      <c r="M712" s="19"/>
      <c r="N712" s="17"/>
      <c r="O712" s="17">
        <v>183.71878547105561</v>
      </c>
      <c r="P712" s="19"/>
      <c r="Q712" s="19"/>
      <c r="S712" s="4"/>
    </row>
    <row r="713" spans="1:19">
      <c r="A713" s="2" t="s">
        <v>1422</v>
      </c>
      <c r="B713" s="2" t="s">
        <v>1794</v>
      </c>
      <c r="C713" s="21" t="s">
        <v>148</v>
      </c>
      <c r="D713" s="2" t="s">
        <v>4945</v>
      </c>
      <c r="E713" s="2" t="s">
        <v>3757</v>
      </c>
      <c r="F713" s="2" t="s">
        <v>5368</v>
      </c>
      <c r="G713" s="2" t="s">
        <v>5369</v>
      </c>
      <c r="H713" s="2">
        <f t="shared" si="22"/>
        <v>1</v>
      </c>
      <c r="I713" s="16">
        <f t="shared" si="23"/>
        <v>183.19892473118279</v>
      </c>
      <c r="J713" s="17"/>
      <c r="K713" s="17"/>
      <c r="L713" s="19"/>
      <c r="M713" s="19"/>
      <c r="N713" s="17"/>
      <c r="O713" s="17">
        <v>183.19892473118279</v>
      </c>
      <c r="P713" s="19"/>
      <c r="Q713" s="19"/>
      <c r="S713" s="4"/>
    </row>
    <row r="714" spans="1:19">
      <c r="A714" s="4" t="s">
        <v>1423</v>
      </c>
      <c r="B714" s="4" t="s">
        <v>2346</v>
      </c>
      <c r="C714" s="10" t="s">
        <v>4266</v>
      </c>
      <c r="D714" t="s">
        <v>4936</v>
      </c>
      <c r="E714" t="s">
        <v>5269</v>
      </c>
      <c r="F714" t="s">
        <v>5444</v>
      </c>
      <c r="G714" s="4" t="s">
        <v>1576</v>
      </c>
      <c r="H714">
        <f t="shared" si="22"/>
        <v>1</v>
      </c>
      <c r="I714" s="9">
        <f t="shared" si="23"/>
        <v>183.01642178046671</v>
      </c>
      <c r="J714" s="17">
        <v>183.01642178046671</v>
      </c>
      <c r="K714" s="17"/>
      <c r="L714" s="19"/>
      <c r="M714" s="19"/>
      <c r="N714" s="17"/>
      <c r="O714" s="17"/>
      <c r="P714" s="19"/>
      <c r="Q714" s="19"/>
      <c r="S714" s="4"/>
    </row>
    <row r="715" spans="1:19">
      <c r="A715" s="4" t="s">
        <v>1424</v>
      </c>
      <c r="B715" s="4" t="s">
        <v>2347</v>
      </c>
      <c r="C715" s="10" t="s">
        <v>150</v>
      </c>
      <c r="D715" t="s">
        <v>4958</v>
      </c>
      <c r="E715" t="s">
        <v>6408</v>
      </c>
      <c r="F715" t="s">
        <v>5355</v>
      </c>
      <c r="G715" s="4" t="s">
        <v>1576</v>
      </c>
      <c r="H715">
        <f t="shared" si="22"/>
        <v>1</v>
      </c>
      <c r="I715" s="9">
        <f t="shared" si="23"/>
        <v>182.7077747989276</v>
      </c>
      <c r="J715" s="17"/>
      <c r="K715" s="17"/>
      <c r="L715" s="19"/>
      <c r="M715" s="19"/>
      <c r="N715" s="17"/>
      <c r="O715" s="17">
        <v>182.7077747989276</v>
      </c>
      <c r="P715" s="19"/>
      <c r="Q715" s="19"/>
      <c r="S715" s="4"/>
    </row>
    <row r="716" spans="1:19">
      <c r="A716" s="4" t="s">
        <v>1425</v>
      </c>
      <c r="B716" s="4" t="s">
        <v>2348</v>
      </c>
      <c r="C716" s="10" t="s">
        <v>4268</v>
      </c>
      <c r="D716" t="s">
        <v>5061</v>
      </c>
      <c r="E716" t="s">
        <v>6352</v>
      </c>
      <c r="F716" t="s">
        <v>5444</v>
      </c>
      <c r="G716" s="4" t="s">
        <v>1576</v>
      </c>
      <c r="H716">
        <f t="shared" si="22"/>
        <v>1</v>
      </c>
      <c r="I716" s="9">
        <f t="shared" si="23"/>
        <v>182.42515614904158</v>
      </c>
      <c r="J716" s="17">
        <v>182.42515614904158</v>
      </c>
      <c r="K716" s="17"/>
      <c r="L716" s="19"/>
      <c r="M716" s="19"/>
      <c r="N716" s="17"/>
      <c r="O716" s="17"/>
      <c r="P716" s="19"/>
      <c r="Q716" s="19"/>
      <c r="S716" s="4"/>
    </row>
    <row r="717" spans="1:19">
      <c r="A717" s="4" t="s">
        <v>1426</v>
      </c>
      <c r="B717" s="4" t="s">
        <v>2349</v>
      </c>
      <c r="C717" s="10" t="s">
        <v>154</v>
      </c>
      <c r="D717" t="s">
        <v>4958</v>
      </c>
      <c r="E717" t="s">
        <v>6451</v>
      </c>
      <c r="F717" t="s">
        <v>5358</v>
      </c>
      <c r="G717" s="4" t="s">
        <v>1576</v>
      </c>
      <c r="H717">
        <f t="shared" si="22"/>
        <v>1</v>
      </c>
      <c r="I717" s="9">
        <f t="shared" si="23"/>
        <v>181.63136484780475</v>
      </c>
      <c r="J717" s="17"/>
      <c r="K717" s="17"/>
      <c r="L717" s="19"/>
      <c r="M717" s="19"/>
      <c r="N717" s="17"/>
      <c r="O717" s="17">
        <v>181.63136484780475</v>
      </c>
      <c r="P717" s="19"/>
      <c r="Q717" s="19"/>
      <c r="S717" s="4"/>
    </row>
    <row r="718" spans="1:19">
      <c r="A718" s="4" t="s">
        <v>1427</v>
      </c>
      <c r="B718" s="4" t="s">
        <v>2350</v>
      </c>
      <c r="C718" s="10" t="s">
        <v>155</v>
      </c>
      <c r="D718" t="s">
        <v>4948</v>
      </c>
      <c r="E718" t="s">
        <v>3758</v>
      </c>
      <c r="F718" t="s">
        <v>5355</v>
      </c>
      <c r="G718" s="4" t="s">
        <v>1576</v>
      </c>
      <c r="H718">
        <f t="shared" si="22"/>
        <v>1</v>
      </c>
      <c r="I718" s="9">
        <f t="shared" si="23"/>
        <v>181.27537449251014</v>
      </c>
      <c r="J718" s="17"/>
      <c r="K718" s="17"/>
      <c r="L718" s="19"/>
      <c r="M718" s="19"/>
      <c r="N718" s="17"/>
      <c r="O718" s="17">
        <v>181.27537449251014</v>
      </c>
      <c r="P718" s="19"/>
      <c r="Q718" s="19"/>
      <c r="S718" s="4"/>
    </row>
    <row r="719" spans="1:19">
      <c r="A719" s="2" t="s">
        <v>1428</v>
      </c>
      <c r="B719" s="2" t="s">
        <v>1795</v>
      </c>
      <c r="C719" s="21" t="s">
        <v>3486</v>
      </c>
      <c r="D719" s="2" t="s">
        <v>6327</v>
      </c>
      <c r="E719" s="2" t="s">
        <v>6328</v>
      </c>
      <c r="F719" s="2" t="s">
        <v>5474</v>
      </c>
      <c r="G719" s="2" t="s">
        <v>5369</v>
      </c>
      <c r="H719" s="2">
        <f t="shared" si="22"/>
        <v>1</v>
      </c>
      <c r="I719" s="16">
        <f t="shared" si="23"/>
        <v>181.13942283812645</v>
      </c>
      <c r="J719" s="17"/>
      <c r="K719" s="17"/>
      <c r="L719" s="19"/>
      <c r="M719" s="19"/>
      <c r="N719" s="17">
        <v>181.13942283812645</v>
      </c>
      <c r="O719" s="17"/>
      <c r="P719" s="19"/>
      <c r="Q719" s="19"/>
      <c r="S719" s="4"/>
    </row>
    <row r="720" spans="1:19">
      <c r="A720" s="4" t="s">
        <v>1429</v>
      </c>
      <c r="B720" s="4" t="s">
        <v>2351</v>
      </c>
      <c r="C720" s="10" t="s">
        <v>157</v>
      </c>
      <c r="D720" t="s">
        <v>4981</v>
      </c>
      <c r="E720" t="s">
        <v>3759</v>
      </c>
      <c r="F720" t="s">
        <v>5355</v>
      </c>
      <c r="G720" s="4" t="s">
        <v>1576</v>
      </c>
      <c r="H720">
        <f t="shared" si="22"/>
        <v>1</v>
      </c>
      <c r="I720" s="9">
        <f t="shared" si="23"/>
        <v>180.6935528886408</v>
      </c>
      <c r="J720" s="17"/>
      <c r="K720" s="17"/>
      <c r="L720" s="19"/>
      <c r="M720" s="19"/>
      <c r="N720" s="17"/>
      <c r="O720" s="17">
        <v>180.6935528886408</v>
      </c>
      <c r="P720" s="19"/>
      <c r="Q720" s="19"/>
      <c r="S720" s="4"/>
    </row>
    <row r="721" spans="1:19">
      <c r="A721" s="4" t="s">
        <v>1430</v>
      </c>
      <c r="B721" s="4" t="s">
        <v>2352</v>
      </c>
      <c r="C721" s="10" t="s">
        <v>159</v>
      </c>
      <c r="D721" t="s">
        <v>5193</v>
      </c>
      <c r="E721" t="s">
        <v>6346</v>
      </c>
      <c r="F721" t="s">
        <v>5355</v>
      </c>
      <c r="G721" s="4" t="s">
        <v>1576</v>
      </c>
      <c r="H721">
        <f t="shared" si="22"/>
        <v>1</v>
      </c>
      <c r="I721" s="9">
        <f t="shared" si="23"/>
        <v>180.59274755927476</v>
      </c>
      <c r="J721" s="17"/>
      <c r="K721" s="17"/>
      <c r="L721" s="19"/>
      <c r="M721" s="19"/>
      <c r="N721" s="17"/>
      <c r="O721" s="17">
        <v>180.59274755927476</v>
      </c>
      <c r="P721" s="19"/>
      <c r="Q721" s="19"/>
      <c r="S721" s="4"/>
    </row>
    <row r="722" spans="1:19">
      <c r="A722" s="4" t="s">
        <v>1431</v>
      </c>
      <c r="B722" s="4" t="s">
        <v>2353</v>
      </c>
      <c r="C722" s="10" t="s">
        <v>158</v>
      </c>
      <c r="D722" t="s">
        <v>5168</v>
      </c>
      <c r="E722" t="s">
        <v>6346</v>
      </c>
      <c r="F722" t="s">
        <v>5355</v>
      </c>
      <c r="G722" s="4" t="s">
        <v>1576</v>
      </c>
      <c r="H722">
        <f t="shared" si="22"/>
        <v>1</v>
      </c>
      <c r="I722" s="9">
        <f t="shared" si="23"/>
        <v>180.59274755927476</v>
      </c>
      <c r="J722" s="17"/>
      <c r="K722" s="17"/>
      <c r="L722" s="19"/>
      <c r="M722" s="19"/>
      <c r="N722" s="17"/>
      <c r="O722" s="17">
        <v>180.59274755927476</v>
      </c>
      <c r="P722" s="19"/>
      <c r="Q722" s="19"/>
      <c r="S722" s="4"/>
    </row>
    <row r="723" spans="1:19">
      <c r="A723" s="4" t="s">
        <v>1432</v>
      </c>
      <c r="B723" s="4" t="s">
        <v>2354</v>
      </c>
      <c r="C723" s="10" t="s">
        <v>4274</v>
      </c>
      <c r="D723" t="s">
        <v>5135</v>
      </c>
      <c r="E723" t="s">
        <v>5230</v>
      </c>
      <c r="F723" t="s">
        <v>5460</v>
      </c>
      <c r="G723" s="4" t="s">
        <v>1576</v>
      </c>
      <c r="H723">
        <f t="shared" si="22"/>
        <v>1</v>
      </c>
      <c r="I723" s="9">
        <f t="shared" si="23"/>
        <v>179.9830004249894</v>
      </c>
      <c r="J723" s="17">
        <v>179.9830004249894</v>
      </c>
      <c r="K723" s="17"/>
      <c r="L723" s="19"/>
      <c r="M723" s="19"/>
      <c r="N723" s="17"/>
      <c r="O723" s="17"/>
      <c r="P723" s="19"/>
      <c r="Q723" s="19"/>
      <c r="S723" s="4"/>
    </row>
    <row r="724" spans="1:19">
      <c r="A724" s="4" t="s">
        <v>1433</v>
      </c>
      <c r="B724" s="4" t="s">
        <v>2355</v>
      </c>
      <c r="C724" s="10" t="s">
        <v>162</v>
      </c>
      <c r="D724" t="s">
        <v>5061</v>
      </c>
      <c r="E724" t="s">
        <v>6374</v>
      </c>
      <c r="F724" t="s">
        <v>5355</v>
      </c>
      <c r="G724" s="4" t="s">
        <v>1576</v>
      </c>
      <c r="H724">
        <f t="shared" si="22"/>
        <v>1</v>
      </c>
      <c r="I724" s="9">
        <f t="shared" si="23"/>
        <v>179.79033601777286</v>
      </c>
      <c r="J724" s="17"/>
      <c r="K724" s="17"/>
      <c r="L724" s="19"/>
      <c r="M724" s="19"/>
      <c r="N724" s="17"/>
      <c r="O724" s="17">
        <v>179.79033601777286</v>
      </c>
      <c r="P724" s="19"/>
      <c r="Q724" s="19"/>
      <c r="S724" s="4"/>
    </row>
    <row r="725" spans="1:19">
      <c r="A725" s="2" t="s">
        <v>1434</v>
      </c>
      <c r="B725" s="2" t="s">
        <v>1796</v>
      </c>
      <c r="C725" s="21" t="s">
        <v>4277</v>
      </c>
      <c r="D725" s="2" t="s">
        <v>6365</v>
      </c>
      <c r="E725" s="2" t="s">
        <v>6366</v>
      </c>
      <c r="F725" s="2" t="s">
        <v>5457</v>
      </c>
      <c r="G725" s="2" t="s">
        <v>5369</v>
      </c>
      <c r="H725" s="2">
        <f t="shared" si="22"/>
        <v>1</v>
      </c>
      <c r="I725" s="16">
        <f t="shared" si="23"/>
        <v>179.71568003394864</v>
      </c>
      <c r="J725" s="17">
        <v>179.71568003394864</v>
      </c>
      <c r="K725" s="17"/>
      <c r="L725" s="19"/>
      <c r="M725" s="19"/>
      <c r="N725" s="17"/>
      <c r="O725" s="17"/>
      <c r="P725" s="19"/>
      <c r="Q725" s="19"/>
      <c r="S725" s="4"/>
    </row>
    <row r="726" spans="1:19">
      <c r="A726" s="4" t="s">
        <v>1435</v>
      </c>
      <c r="B726" s="4" t="s">
        <v>2356</v>
      </c>
      <c r="C726" s="10" t="s">
        <v>163</v>
      </c>
      <c r="D726" t="s">
        <v>5008</v>
      </c>
      <c r="E726" t="s">
        <v>6183</v>
      </c>
      <c r="F726" t="s">
        <v>5355</v>
      </c>
      <c r="G726" s="4" t="s">
        <v>1576</v>
      </c>
      <c r="H726">
        <f t="shared" si="22"/>
        <v>1</v>
      </c>
      <c r="I726" s="9">
        <f t="shared" si="23"/>
        <v>179.56594092358898</v>
      </c>
      <c r="J726" s="17"/>
      <c r="K726" s="17"/>
      <c r="L726" s="19"/>
      <c r="M726" s="19"/>
      <c r="N726" s="17"/>
      <c r="O726" s="17">
        <v>179.56594092358898</v>
      </c>
      <c r="P726" s="19"/>
      <c r="Q726" s="19"/>
      <c r="S726" s="4"/>
    </row>
    <row r="727" spans="1:19">
      <c r="A727" s="4" t="s">
        <v>1436</v>
      </c>
      <c r="B727" s="4" t="s">
        <v>2357</v>
      </c>
      <c r="C727" s="10" t="s">
        <v>165</v>
      </c>
      <c r="D727" t="s">
        <v>5302</v>
      </c>
      <c r="E727" t="s">
        <v>5303</v>
      </c>
      <c r="F727" t="s">
        <v>5358</v>
      </c>
      <c r="G727" s="4" t="s">
        <v>1576</v>
      </c>
      <c r="H727">
        <f t="shared" si="22"/>
        <v>1</v>
      </c>
      <c r="I727" s="9">
        <f t="shared" si="23"/>
        <v>178.84668508287291</v>
      </c>
      <c r="J727" s="17"/>
      <c r="K727" s="17"/>
      <c r="L727" s="19"/>
      <c r="M727" s="19"/>
      <c r="N727" s="17"/>
      <c r="O727" s="17">
        <v>178.84668508287291</v>
      </c>
      <c r="P727" s="19"/>
      <c r="Q727" s="19"/>
      <c r="S727" s="4"/>
    </row>
    <row r="728" spans="1:19">
      <c r="A728" s="2" t="s">
        <v>1437</v>
      </c>
      <c r="B728" s="2" t="s">
        <v>1797</v>
      </c>
      <c r="C728" s="21" t="s">
        <v>173</v>
      </c>
      <c r="D728" s="2" t="s">
        <v>5037</v>
      </c>
      <c r="E728" s="2" t="s">
        <v>3761</v>
      </c>
      <c r="F728" s="2" t="s">
        <v>5368</v>
      </c>
      <c r="G728" s="2" t="s">
        <v>5369</v>
      </c>
      <c r="H728" s="2">
        <f t="shared" si="22"/>
        <v>1</v>
      </c>
      <c r="I728" s="16">
        <f t="shared" si="23"/>
        <v>178.13316824872746</v>
      </c>
      <c r="J728" s="17"/>
      <c r="K728" s="17"/>
      <c r="L728" s="19"/>
      <c r="M728" s="19"/>
      <c r="N728" s="17"/>
      <c r="O728" s="17">
        <v>178.13316824872746</v>
      </c>
      <c r="P728" s="19"/>
      <c r="Q728" s="19"/>
      <c r="S728" s="4"/>
    </row>
    <row r="729" spans="1:19">
      <c r="A729" s="4" t="s">
        <v>1438</v>
      </c>
      <c r="B729" s="4" t="s">
        <v>2358</v>
      </c>
      <c r="C729" s="10" t="s">
        <v>4281</v>
      </c>
      <c r="D729" t="s">
        <v>4999</v>
      </c>
      <c r="E729" t="s">
        <v>5000</v>
      </c>
      <c r="F729" t="s">
        <v>5451</v>
      </c>
      <c r="G729" s="4" t="s">
        <v>1576</v>
      </c>
      <c r="H729">
        <f t="shared" si="22"/>
        <v>1</v>
      </c>
      <c r="I729" s="9">
        <f t="shared" si="23"/>
        <v>177.94117647058823</v>
      </c>
      <c r="J729" s="17">
        <v>177.94117647058823</v>
      </c>
      <c r="K729" s="17"/>
      <c r="L729" s="19"/>
      <c r="M729" s="19"/>
      <c r="N729" s="17"/>
      <c r="O729" s="17"/>
      <c r="P729" s="19"/>
      <c r="Q729" s="19"/>
      <c r="S729" s="4"/>
    </row>
    <row r="730" spans="1:19">
      <c r="A730" s="4" t="s">
        <v>1439</v>
      </c>
      <c r="B730" s="4" t="s">
        <v>2359</v>
      </c>
      <c r="C730" s="10" t="s">
        <v>4284</v>
      </c>
      <c r="D730" t="s">
        <v>4948</v>
      </c>
      <c r="E730" t="s">
        <v>5024</v>
      </c>
      <c r="F730" t="s">
        <v>5444</v>
      </c>
      <c r="G730" s="4" t="s">
        <v>1576</v>
      </c>
      <c r="H730">
        <f t="shared" si="22"/>
        <v>1</v>
      </c>
      <c r="I730" s="9">
        <f t="shared" si="23"/>
        <v>177.6053680016775</v>
      </c>
      <c r="J730" s="17">
        <v>177.6053680016775</v>
      </c>
      <c r="K730" s="17"/>
      <c r="L730" s="19"/>
      <c r="M730" s="19"/>
      <c r="N730" s="17"/>
      <c r="O730" s="17"/>
      <c r="P730" s="19"/>
      <c r="Q730" s="19"/>
      <c r="S730" s="4"/>
    </row>
    <row r="731" spans="1:19">
      <c r="A731" s="4" t="s">
        <v>1440</v>
      </c>
      <c r="B731" s="4" t="s">
        <v>2360</v>
      </c>
      <c r="C731" s="10" t="s">
        <v>4287</v>
      </c>
      <c r="D731" t="s">
        <v>6169</v>
      </c>
      <c r="E731" t="s">
        <v>6449</v>
      </c>
      <c r="F731" t="s">
        <v>5451</v>
      </c>
      <c r="G731" s="4" t="s">
        <v>1576</v>
      </c>
      <c r="H731">
        <f t="shared" si="22"/>
        <v>1</v>
      </c>
      <c r="I731" s="9">
        <f t="shared" si="23"/>
        <v>176.64233576642337</v>
      </c>
      <c r="J731" s="17">
        <v>176.64233576642337</v>
      </c>
      <c r="K731" s="17"/>
      <c r="L731" s="19"/>
      <c r="M731" s="19"/>
      <c r="N731" s="17"/>
      <c r="O731" s="17"/>
      <c r="P731" s="19"/>
      <c r="Q731" s="19"/>
      <c r="S731" s="4"/>
    </row>
    <row r="732" spans="1:19">
      <c r="A732" s="2" t="s">
        <v>1441</v>
      </c>
      <c r="B732" s="2" t="s">
        <v>1798</v>
      </c>
      <c r="C732" s="21" t="s">
        <v>178</v>
      </c>
      <c r="D732" s="2" t="s">
        <v>5608</v>
      </c>
      <c r="E732" s="2" t="s">
        <v>3762</v>
      </c>
      <c r="F732" s="2" t="s">
        <v>5379</v>
      </c>
      <c r="G732" s="2" t="s">
        <v>5369</v>
      </c>
      <c r="H732" s="2">
        <f t="shared" si="22"/>
        <v>1</v>
      </c>
      <c r="I732" s="16">
        <f t="shared" si="23"/>
        <v>176.36202669572324</v>
      </c>
      <c r="J732" s="17"/>
      <c r="K732" s="17"/>
      <c r="L732" s="19"/>
      <c r="M732" s="19"/>
      <c r="N732" s="17"/>
      <c r="O732" s="17">
        <v>176.36202669572324</v>
      </c>
      <c r="P732" s="19"/>
      <c r="Q732" s="19"/>
      <c r="S732" s="4"/>
    </row>
    <row r="733" spans="1:19">
      <c r="A733" s="4" t="s">
        <v>1442</v>
      </c>
      <c r="B733" s="4" t="s">
        <v>2361</v>
      </c>
      <c r="C733" s="10" t="s">
        <v>4289</v>
      </c>
      <c r="D733" t="s">
        <v>5058</v>
      </c>
      <c r="E733" t="s">
        <v>6353</v>
      </c>
      <c r="F733" t="s">
        <v>5451</v>
      </c>
      <c r="G733" s="4" t="s">
        <v>1576</v>
      </c>
      <c r="H733">
        <f t="shared" si="22"/>
        <v>1</v>
      </c>
      <c r="I733" s="9">
        <f t="shared" si="23"/>
        <v>176.16472545757071</v>
      </c>
      <c r="J733" s="17">
        <v>176.16472545757071</v>
      </c>
      <c r="K733" s="17"/>
      <c r="L733" s="19"/>
      <c r="M733" s="19"/>
      <c r="N733" s="17"/>
      <c r="O733" s="17"/>
      <c r="P733" s="19"/>
      <c r="Q733" s="19"/>
      <c r="S733" s="4"/>
    </row>
    <row r="734" spans="1:19">
      <c r="A734" s="2" t="s">
        <v>1443</v>
      </c>
      <c r="B734" s="2" t="s">
        <v>1799</v>
      </c>
      <c r="C734" s="21" t="s">
        <v>179</v>
      </c>
      <c r="D734" s="2" t="s">
        <v>6369</v>
      </c>
      <c r="E734" s="2" t="s">
        <v>6370</v>
      </c>
      <c r="F734" s="2" t="s">
        <v>5368</v>
      </c>
      <c r="G734" s="2" t="s">
        <v>5369</v>
      </c>
      <c r="H734" s="2">
        <f t="shared" si="22"/>
        <v>1</v>
      </c>
      <c r="I734" s="16">
        <f t="shared" si="23"/>
        <v>176.09819121447029</v>
      </c>
      <c r="J734" s="17"/>
      <c r="K734" s="17"/>
      <c r="L734" s="19"/>
      <c r="M734" s="19"/>
      <c r="N734" s="17"/>
      <c r="O734" s="17">
        <v>176.09819121447029</v>
      </c>
      <c r="P734" s="19"/>
      <c r="Q734" s="19"/>
      <c r="S734" s="4"/>
    </row>
    <row r="735" spans="1:19">
      <c r="A735" s="2" t="s">
        <v>1444</v>
      </c>
      <c r="B735" s="2" t="s">
        <v>1800</v>
      </c>
      <c r="C735" s="21" t="s">
        <v>4302</v>
      </c>
      <c r="D735" s="2" t="s">
        <v>6379</v>
      </c>
      <c r="E735" s="2" t="s">
        <v>6380</v>
      </c>
      <c r="F735" s="2" t="s">
        <v>5457</v>
      </c>
      <c r="G735" s="2" t="s">
        <v>5369</v>
      </c>
      <c r="H735" s="2">
        <f t="shared" si="22"/>
        <v>1</v>
      </c>
      <c r="I735" s="16">
        <f t="shared" si="23"/>
        <v>173.5655737704918</v>
      </c>
      <c r="J735" s="17">
        <v>173.5655737704918</v>
      </c>
      <c r="K735" s="17"/>
      <c r="L735" s="19"/>
      <c r="M735" s="19"/>
      <c r="N735" s="17"/>
      <c r="O735" s="17"/>
      <c r="P735" s="19"/>
      <c r="Q735" s="19"/>
      <c r="S735" s="4"/>
    </row>
    <row r="736" spans="1:19">
      <c r="A736" s="2" t="s">
        <v>1445</v>
      </c>
      <c r="B736" s="2" t="s">
        <v>1801</v>
      </c>
      <c r="C736" s="21" t="s">
        <v>4303</v>
      </c>
      <c r="D736" s="2" t="s">
        <v>5294</v>
      </c>
      <c r="E736" s="2" t="s">
        <v>6282</v>
      </c>
      <c r="F736" s="2" t="s">
        <v>5457</v>
      </c>
      <c r="G736" s="2" t="s">
        <v>5369</v>
      </c>
      <c r="H736" s="2">
        <f t="shared" si="22"/>
        <v>1</v>
      </c>
      <c r="I736" s="16">
        <f t="shared" si="23"/>
        <v>173.54779223440221</v>
      </c>
      <c r="J736" s="17">
        <v>173.54779223440221</v>
      </c>
      <c r="K736" s="17"/>
      <c r="L736" s="19"/>
      <c r="M736" s="19"/>
      <c r="N736" s="17"/>
      <c r="O736" s="17"/>
      <c r="P736" s="19"/>
      <c r="Q736" s="19"/>
      <c r="S736" s="4"/>
    </row>
    <row r="737" spans="1:19">
      <c r="A737" s="2" t="s">
        <v>1446</v>
      </c>
      <c r="B737" s="2" t="s">
        <v>1802</v>
      </c>
      <c r="C737" s="21" t="s">
        <v>4304</v>
      </c>
      <c r="D737" s="2" t="s">
        <v>4954</v>
      </c>
      <c r="E737" s="2" t="s">
        <v>5568</v>
      </c>
      <c r="F737" s="2" t="s">
        <v>5457</v>
      </c>
      <c r="G737" s="2" t="s">
        <v>5369</v>
      </c>
      <c r="H737" s="2">
        <f t="shared" si="22"/>
        <v>1</v>
      </c>
      <c r="I737" s="16">
        <f t="shared" si="23"/>
        <v>173.45893917673564</v>
      </c>
      <c r="J737" s="17">
        <v>173.45893917673564</v>
      </c>
      <c r="K737" s="17"/>
      <c r="L737" s="19"/>
      <c r="M737" s="19"/>
      <c r="N737" s="17"/>
      <c r="O737" s="17"/>
      <c r="P737" s="19"/>
      <c r="Q737" s="19"/>
      <c r="S737" s="4"/>
    </row>
    <row r="738" spans="1:19">
      <c r="A738" s="2" t="s">
        <v>1447</v>
      </c>
      <c r="B738" s="2" t="s">
        <v>1803</v>
      </c>
      <c r="C738" s="21" t="s">
        <v>186</v>
      </c>
      <c r="D738" s="2" t="s">
        <v>5179</v>
      </c>
      <c r="E738" s="2" t="s">
        <v>3766</v>
      </c>
      <c r="F738" s="2" t="s">
        <v>5368</v>
      </c>
      <c r="G738" s="2" t="s">
        <v>5369</v>
      </c>
      <c r="H738" s="2">
        <f t="shared" si="22"/>
        <v>1</v>
      </c>
      <c r="I738" s="16">
        <f t="shared" si="23"/>
        <v>173.31682505688661</v>
      </c>
      <c r="J738" s="17"/>
      <c r="K738" s="17"/>
      <c r="L738" s="19"/>
      <c r="M738" s="19"/>
      <c r="N738" s="17"/>
      <c r="O738" s="17">
        <v>173.31682505688661</v>
      </c>
      <c r="P738" s="19"/>
      <c r="Q738" s="19"/>
      <c r="S738" s="4"/>
    </row>
    <row r="739" spans="1:19">
      <c r="A739" s="4" t="s">
        <v>1448</v>
      </c>
      <c r="B739" s="4" t="s">
        <v>2362</v>
      </c>
      <c r="C739" s="10" t="s">
        <v>188</v>
      </c>
      <c r="D739" t="s">
        <v>5008</v>
      </c>
      <c r="E739" t="s">
        <v>3767</v>
      </c>
      <c r="F739" t="s">
        <v>5355</v>
      </c>
      <c r="G739" s="4" t="s">
        <v>1576</v>
      </c>
      <c r="H739">
        <f t="shared" si="22"/>
        <v>1</v>
      </c>
      <c r="I739" s="9">
        <f t="shared" si="23"/>
        <v>173.1545867879112</v>
      </c>
      <c r="J739" s="17"/>
      <c r="K739" s="17"/>
      <c r="L739" s="19"/>
      <c r="M739" s="19"/>
      <c r="N739" s="17"/>
      <c r="O739" s="17">
        <v>173.1545867879112</v>
      </c>
      <c r="P739" s="19"/>
      <c r="Q739" s="19"/>
      <c r="S739" s="4"/>
    </row>
    <row r="740" spans="1:19">
      <c r="A740" s="4" t="s">
        <v>1449</v>
      </c>
      <c r="B740" s="4" t="s">
        <v>2363</v>
      </c>
      <c r="C740" s="10" t="s">
        <v>190</v>
      </c>
      <c r="D740" t="s">
        <v>5499</v>
      </c>
      <c r="E740" t="s">
        <v>6478</v>
      </c>
      <c r="F740" t="s">
        <v>5355</v>
      </c>
      <c r="G740" s="4" t="s">
        <v>1576</v>
      </c>
      <c r="H740">
        <f t="shared" si="22"/>
        <v>1</v>
      </c>
      <c r="I740" s="9">
        <f t="shared" si="23"/>
        <v>172.90025370543464</v>
      </c>
      <c r="J740" s="17"/>
      <c r="K740" s="17"/>
      <c r="L740" s="19"/>
      <c r="M740" s="19"/>
      <c r="N740" s="17"/>
      <c r="O740" s="17">
        <v>172.90025370543464</v>
      </c>
      <c r="P740" s="19"/>
      <c r="Q740" s="19"/>
      <c r="S740" s="4"/>
    </row>
    <row r="741" spans="1:19">
      <c r="A741" s="4" t="s">
        <v>1450</v>
      </c>
      <c r="B741" s="4" t="s">
        <v>2364</v>
      </c>
      <c r="C741" s="10" t="s">
        <v>4307</v>
      </c>
      <c r="D741" t="s">
        <v>5027</v>
      </c>
      <c r="E741" t="s">
        <v>5028</v>
      </c>
      <c r="F741" t="s">
        <v>5460</v>
      </c>
      <c r="G741" s="4" t="s">
        <v>1576</v>
      </c>
      <c r="H741">
        <f t="shared" si="22"/>
        <v>1</v>
      </c>
      <c r="I741" s="9">
        <f t="shared" si="23"/>
        <v>171.09382890617107</v>
      </c>
      <c r="J741" s="17">
        <v>171.09382890617107</v>
      </c>
      <c r="K741" s="17"/>
      <c r="L741" s="19"/>
      <c r="M741" s="19"/>
      <c r="N741" s="17"/>
      <c r="O741" s="17"/>
      <c r="P741" s="19"/>
      <c r="Q741" s="19"/>
      <c r="S741" s="4"/>
    </row>
    <row r="742" spans="1:19">
      <c r="A742" s="4" t="s">
        <v>1451</v>
      </c>
      <c r="B742" s="4" t="s">
        <v>2365</v>
      </c>
      <c r="C742" s="10" t="s">
        <v>4309</v>
      </c>
      <c r="D742" t="s">
        <v>4960</v>
      </c>
      <c r="E742" t="s">
        <v>5566</v>
      </c>
      <c r="F742" t="s">
        <v>5444</v>
      </c>
      <c r="G742" s="4" t="s">
        <v>1576</v>
      </c>
      <c r="H742">
        <f t="shared" si="22"/>
        <v>1</v>
      </c>
      <c r="I742" s="9">
        <f t="shared" si="23"/>
        <v>170.92119866814653</v>
      </c>
      <c r="J742" s="17">
        <v>170.92119866814653</v>
      </c>
      <c r="K742" s="17"/>
      <c r="L742" s="19"/>
      <c r="M742" s="19"/>
      <c r="N742" s="17"/>
      <c r="O742" s="17"/>
      <c r="P742" s="19"/>
      <c r="Q742" s="19"/>
      <c r="S742" s="4"/>
    </row>
    <row r="743" spans="1:19">
      <c r="A743" s="2" t="s">
        <v>1452</v>
      </c>
      <c r="B743" s="2" t="s">
        <v>1804</v>
      </c>
      <c r="C743" s="21" t="s">
        <v>198</v>
      </c>
      <c r="D743" s="2" t="s">
        <v>5595</v>
      </c>
      <c r="E743" s="2" t="s">
        <v>6679</v>
      </c>
      <c r="F743" s="2" t="s">
        <v>5379</v>
      </c>
      <c r="G743" s="2" t="s">
        <v>5369</v>
      </c>
      <c r="H743" s="2">
        <f t="shared" si="22"/>
        <v>1</v>
      </c>
      <c r="I743" s="16">
        <f t="shared" si="23"/>
        <v>170.1287610038103</v>
      </c>
      <c r="J743" s="17"/>
      <c r="K743" s="17"/>
      <c r="L743" s="19"/>
      <c r="M743" s="19"/>
      <c r="N743" s="17"/>
      <c r="O743" s="17">
        <v>170.1287610038103</v>
      </c>
      <c r="P743" s="19"/>
      <c r="Q743" s="19"/>
      <c r="S743" s="4"/>
    </row>
    <row r="744" spans="1:19">
      <c r="A744" s="2" t="s">
        <v>1453</v>
      </c>
      <c r="B744" s="2" t="s">
        <v>1805</v>
      </c>
      <c r="C744" s="21" t="s">
        <v>4311</v>
      </c>
      <c r="D744" s="2" t="s">
        <v>6434</v>
      </c>
      <c r="E744" s="2" t="s">
        <v>6963</v>
      </c>
      <c r="F744" s="2" t="s">
        <v>5457</v>
      </c>
      <c r="G744" s="2" t="s">
        <v>5369</v>
      </c>
      <c r="H744" s="2">
        <f t="shared" si="22"/>
        <v>1</v>
      </c>
      <c r="I744" s="16">
        <f t="shared" si="23"/>
        <v>169.8586182693272</v>
      </c>
      <c r="J744" s="17">
        <v>169.8586182693272</v>
      </c>
      <c r="K744" s="17"/>
      <c r="L744" s="19"/>
      <c r="M744" s="19"/>
      <c r="N744" s="17"/>
      <c r="O744" s="17"/>
      <c r="P744" s="19"/>
      <c r="Q744" s="19"/>
      <c r="S744" s="4"/>
    </row>
    <row r="745" spans="1:19">
      <c r="A745" s="4" t="s">
        <v>1454</v>
      </c>
      <c r="B745" s="4" t="s">
        <v>2366</v>
      </c>
      <c r="C745" s="10" t="s">
        <v>4312</v>
      </c>
      <c r="D745" t="s">
        <v>5549</v>
      </c>
      <c r="E745" t="s">
        <v>5550</v>
      </c>
      <c r="F745" t="s">
        <v>5444</v>
      </c>
      <c r="G745" s="4" t="s">
        <v>1576</v>
      </c>
      <c r="H745">
        <f t="shared" si="22"/>
        <v>1</v>
      </c>
      <c r="I745" s="9">
        <f t="shared" si="23"/>
        <v>169.70546984572229</v>
      </c>
      <c r="J745" s="17">
        <v>169.70546984572229</v>
      </c>
      <c r="K745" s="17"/>
      <c r="L745" s="19"/>
      <c r="M745" s="19"/>
      <c r="N745" s="17"/>
      <c r="O745" s="17"/>
      <c r="P745" s="19"/>
      <c r="Q745" s="19"/>
      <c r="S745" s="4"/>
    </row>
    <row r="746" spans="1:19">
      <c r="A746" s="4" t="s">
        <v>1455</v>
      </c>
      <c r="B746" s="4" t="s">
        <v>2367</v>
      </c>
      <c r="C746" s="10" t="s">
        <v>208</v>
      </c>
      <c r="D746" t="s">
        <v>5002</v>
      </c>
      <c r="E746" t="s">
        <v>6185</v>
      </c>
      <c r="F746" t="s">
        <v>5355</v>
      </c>
      <c r="G746" s="4" t="s">
        <v>1576</v>
      </c>
      <c r="H746">
        <f t="shared" si="22"/>
        <v>1</v>
      </c>
      <c r="I746" s="9">
        <f t="shared" si="23"/>
        <v>167.09898051361466</v>
      </c>
      <c r="J746" s="17"/>
      <c r="K746" s="17"/>
      <c r="L746" s="19"/>
      <c r="M746" s="19"/>
      <c r="N746" s="17"/>
      <c r="O746" s="17">
        <v>167.09898051361466</v>
      </c>
      <c r="P746" s="19"/>
      <c r="Q746" s="19"/>
      <c r="S746" s="4"/>
    </row>
    <row r="747" spans="1:19">
      <c r="A747" s="2" t="s">
        <v>1456</v>
      </c>
      <c r="B747" s="2" t="s">
        <v>1806</v>
      </c>
      <c r="C747" s="21" t="s">
        <v>211</v>
      </c>
      <c r="D747" s="2" t="s">
        <v>5294</v>
      </c>
      <c r="E747" s="2" t="s">
        <v>3773</v>
      </c>
      <c r="F747" s="2" t="s">
        <v>5368</v>
      </c>
      <c r="G747" s="2" t="s">
        <v>5369</v>
      </c>
      <c r="H747" s="2">
        <f t="shared" si="22"/>
        <v>1</v>
      </c>
      <c r="I747" s="16">
        <f t="shared" si="23"/>
        <v>166.32626846499679</v>
      </c>
      <c r="J747" s="17"/>
      <c r="K747" s="17"/>
      <c r="L747" s="19"/>
      <c r="M747" s="19"/>
      <c r="N747" s="17"/>
      <c r="O747" s="17">
        <v>166.32626846499679</v>
      </c>
      <c r="P747" s="19"/>
      <c r="Q747" s="19"/>
      <c r="S747" s="4"/>
    </row>
    <row r="748" spans="1:19">
      <c r="A748" s="4" t="s">
        <v>1457</v>
      </c>
      <c r="B748" s="4" t="s">
        <v>2368</v>
      </c>
      <c r="C748" s="10" t="s">
        <v>212</v>
      </c>
      <c r="D748" t="s">
        <v>5005</v>
      </c>
      <c r="E748" t="s">
        <v>3775</v>
      </c>
      <c r="F748" t="s">
        <v>5355</v>
      </c>
      <c r="G748" s="4" t="s">
        <v>1576</v>
      </c>
      <c r="H748">
        <f t="shared" si="22"/>
        <v>1</v>
      </c>
      <c r="I748" s="9">
        <f t="shared" si="23"/>
        <v>165.18050771782114</v>
      </c>
      <c r="J748" s="17"/>
      <c r="K748" s="17"/>
      <c r="L748" s="19"/>
      <c r="M748" s="19"/>
      <c r="N748" s="17"/>
      <c r="O748" s="17">
        <v>165.18050771782114</v>
      </c>
      <c r="P748" s="19"/>
      <c r="Q748" s="19"/>
      <c r="S748" s="4"/>
    </row>
    <row r="749" spans="1:19">
      <c r="A749" s="4" t="s">
        <v>1458</v>
      </c>
      <c r="B749" s="4" t="s">
        <v>2369</v>
      </c>
      <c r="C749" s="10" t="s">
        <v>220</v>
      </c>
      <c r="D749" t="s">
        <v>4936</v>
      </c>
      <c r="E749" t="s">
        <v>6435</v>
      </c>
      <c r="F749" t="s">
        <v>5355</v>
      </c>
      <c r="G749" s="4" t="s">
        <v>1576</v>
      </c>
      <c r="H749">
        <f t="shared" si="22"/>
        <v>1</v>
      </c>
      <c r="I749" s="9">
        <f t="shared" si="23"/>
        <v>163.34678945376561</v>
      </c>
      <c r="J749" s="17"/>
      <c r="K749" s="17"/>
      <c r="L749" s="19"/>
      <c r="M749" s="19"/>
      <c r="N749" s="17"/>
      <c r="O749" s="17">
        <v>163.34678945376561</v>
      </c>
      <c r="P749" s="19"/>
      <c r="Q749" s="19"/>
      <c r="S749" s="4"/>
    </row>
    <row r="750" spans="1:19">
      <c r="A750" s="4" t="s">
        <v>1459</v>
      </c>
      <c r="B750" s="4" t="s">
        <v>2370</v>
      </c>
      <c r="C750" s="10" t="s">
        <v>4393</v>
      </c>
      <c r="D750" t="s">
        <v>5047</v>
      </c>
      <c r="E750" t="s">
        <v>6331</v>
      </c>
      <c r="F750" t="s">
        <v>5355</v>
      </c>
      <c r="G750" s="4" t="s">
        <v>1576</v>
      </c>
      <c r="H750">
        <f t="shared" si="22"/>
        <v>1</v>
      </c>
      <c r="I750" s="9">
        <f t="shared" si="23"/>
        <v>162.85362853628536</v>
      </c>
      <c r="J750" s="17"/>
      <c r="K750" s="17">
        <v>162.85362853628536</v>
      </c>
      <c r="L750" s="19"/>
      <c r="M750" s="19"/>
      <c r="N750" s="17"/>
      <c r="O750" s="17"/>
      <c r="P750" s="19"/>
      <c r="Q750" s="19"/>
      <c r="S750" s="4"/>
    </row>
    <row r="751" spans="1:19">
      <c r="A751" s="4" t="s">
        <v>1460</v>
      </c>
      <c r="B751" s="4" t="s">
        <v>2371</v>
      </c>
      <c r="C751" s="10" t="s">
        <v>225</v>
      </c>
      <c r="D751" t="s">
        <v>4975</v>
      </c>
      <c r="E751" t="s">
        <v>5275</v>
      </c>
      <c r="F751" t="s">
        <v>5355</v>
      </c>
      <c r="G751" s="4" t="s">
        <v>1576</v>
      </c>
      <c r="H751">
        <f t="shared" si="22"/>
        <v>1</v>
      </c>
      <c r="I751" s="9">
        <f t="shared" si="23"/>
        <v>161.97773329997497</v>
      </c>
      <c r="J751" s="17"/>
      <c r="K751" s="17"/>
      <c r="L751" s="19"/>
      <c r="M751" s="19"/>
      <c r="N751" s="17"/>
      <c r="O751" s="17">
        <v>161.97773329997497</v>
      </c>
      <c r="P751" s="19"/>
      <c r="Q751" s="19"/>
      <c r="S751" s="4"/>
    </row>
    <row r="752" spans="1:19">
      <c r="A752" s="4" t="s">
        <v>1461</v>
      </c>
      <c r="B752" s="4" t="s">
        <v>2372</v>
      </c>
      <c r="C752" s="10" t="s">
        <v>4335</v>
      </c>
      <c r="D752" t="s">
        <v>5263</v>
      </c>
      <c r="E752" t="s">
        <v>5264</v>
      </c>
      <c r="F752" t="s">
        <v>5451</v>
      </c>
      <c r="G752" s="4" t="s">
        <v>1576</v>
      </c>
      <c r="H752">
        <f t="shared" si="22"/>
        <v>1</v>
      </c>
      <c r="I752" s="9">
        <f t="shared" si="23"/>
        <v>161.68750596544811</v>
      </c>
      <c r="J752" s="17">
        <v>161.68750596544811</v>
      </c>
      <c r="K752" s="17"/>
      <c r="L752" s="19"/>
      <c r="M752" s="19"/>
      <c r="N752" s="17"/>
      <c r="O752" s="17"/>
      <c r="P752" s="19"/>
      <c r="Q752" s="19"/>
      <c r="S752" s="4"/>
    </row>
    <row r="753" spans="1:19">
      <c r="A753" s="2" t="s">
        <v>1462</v>
      </c>
      <c r="B753" s="2" t="s">
        <v>1807</v>
      </c>
      <c r="C753" s="21" t="s">
        <v>227</v>
      </c>
      <c r="D753" s="2" t="s">
        <v>4954</v>
      </c>
      <c r="E753" s="2" t="s">
        <v>6382</v>
      </c>
      <c r="F753" s="2" t="s">
        <v>5368</v>
      </c>
      <c r="G753" s="2" t="s">
        <v>5369</v>
      </c>
      <c r="H753" s="2">
        <f t="shared" si="22"/>
        <v>1</v>
      </c>
      <c r="I753" s="16">
        <f t="shared" si="23"/>
        <v>161.41236599351782</v>
      </c>
      <c r="J753" s="17"/>
      <c r="K753" s="17"/>
      <c r="L753" s="19"/>
      <c r="M753" s="19"/>
      <c r="N753" s="17"/>
      <c r="O753" s="17">
        <v>161.41236599351782</v>
      </c>
      <c r="P753" s="19"/>
      <c r="Q753" s="19"/>
      <c r="S753" s="4"/>
    </row>
    <row r="754" spans="1:19">
      <c r="A754" s="2" t="s">
        <v>1463</v>
      </c>
      <c r="B754" s="2" t="s">
        <v>1808</v>
      </c>
      <c r="C754" s="21" t="s">
        <v>228</v>
      </c>
      <c r="D754" s="2" t="s">
        <v>5073</v>
      </c>
      <c r="E754" s="2" t="s">
        <v>3779</v>
      </c>
      <c r="F754" s="2" t="s">
        <v>5368</v>
      </c>
      <c r="G754" s="2" t="s">
        <v>5369</v>
      </c>
      <c r="H754" s="2">
        <f t="shared" si="22"/>
        <v>1</v>
      </c>
      <c r="I754" s="16">
        <f t="shared" si="23"/>
        <v>161.35202492211837</v>
      </c>
      <c r="J754" s="17"/>
      <c r="K754" s="17"/>
      <c r="L754" s="19"/>
      <c r="M754" s="19"/>
      <c r="N754" s="17"/>
      <c r="O754" s="17">
        <v>161.35202492211837</v>
      </c>
      <c r="P754" s="19"/>
      <c r="Q754" s="19"/>
      <c r="S754" s="4"/>
    </row>
    <row r="755" spans="1:19">
      <c r="A755" s="4" t="s">
        <v>1464</v>
      </c>
      <c r="B755" s="4" t="s">
        <v>2373</v>
      </c>
      <c r="C755" s="10" t="s">
        <v>229</v>
      </c>
      <c r="D755" t="s">
        <v>4960</v>
      </c>
      <c r="E755" t="s">
        <v>3781</v>
      </c>
      <c r="F755" t="s">
        <v>5355</v>
      </c>
      <c r="G755" s="4" t="s">
        <v>1576</v>
      </c>
      <c r="H755">
        <f t="shared" si="22"/>
        <v>1</v>
      </c>
      <c r="I755" s="9">
        <f t="shared" si="23"/>
        <v>161.27164030389838</v>
      </c>
      <c r="J755" s="17"/>
      <c r="K755" s="17"/>
      <c r="L755" s="19"/>
      <c r="M755" s="19"/>
      <c r="N755" s="17"/>
      <c r="O755" s="17">
        <v>161.27164030389838</v>
      </c>
      <c r="P755" s="19"/>
      <c r="Q755" s="19"/>
      <c r="S755" s="4"/>
    </row>
    <row r="756" spans="1:19">
      <c r="A756" s="2" t="s">
        <v>1465</v>
      </c>
      <c r="B756" s="2" t="s">
        <v>1809</v>
      </c>
      <c r="C756" s="21" t="s">
        <v>238</v>
      </c>
      <c r="D756" s="2" t="s">
        <v>5590</v>
      </c>
      <c r="E756" s="2" t="s">
        <v>5591</v>
      </c>
      <c r="F756" s="2" t="s">
        <v>5368</v>
      </c>
      <c r="G756" s="2" t="s">
        <v>5369</v>
      </c>
      <c r="H756" s="2">
        <f t="shared" si="22"/>
        <v>1</v>
      </c>
      <c r="I756" s="16">
        <f t="shared" si="23"/>
        <v>160.17441860465115</v>
      </c>
      <c r="J756" s="17"/>
      <c r="K756" s="17"/>
      <c r="L756" s="19"/>
      <c r="M756" s="19"/>
      <c r="N756" s="17"/>
      <c r="O756" s="17">
        <v>160.17441860465115</v>
      </c>
      <c r="P756" s="19"/>
      <c r="Q756" s="19"/>
      <c r="S756" s="4"/>
    </row>
    <row r="757" spans="1:19">
      <c r="A757" s="4" t="s">
        <v>1466</v>
      </c>
      <c r="B757" s="4" t="s">
        <v>2374</v>
      </c>
      <c r="C757" s="10" t="s">
        <v>240</v>
      </c>
      <c r="D757" t="s">
        <v>4969</v>
      </c>
      <c r="E757" t="s">
        <v>6339</v>
      </c>
      <c r="F757" t="s">
        <v>5358</v>
      </c>
      <c r="G757" s="4" t="s">
        <v>1576</v>
      </c>
      <c r="H757">
        <f t="shared" si="22"/>
        <v>1</v>
      </c>
      <c r="I757" s="9">
        <f t="shared" si="23"/>
        <v>159.95676343421866</v>
      </c>
      <c r="J757" s="17"/>
      <c r="K757" s="17"/>
      <c r="L757" s="19"/>
      <c r="M757" s="19"/>
      <c r="N757" s="17"/>
      <c r="O757" s="17">
        <v>159.95676343421866</v>
      </c>
      <c r="P757" s="19"/>
      <c r="Q757" s="19"/>
      <c r="S757" s="4"/>
    </row>
    <row r="758" spans="1:19">
      <c r="A758" s="4" t="s">
        <v>1467</v>
      </c>
      <c r="B758" s="4" t="s">
        <v>2375</v>
      </c>
      <c r="C758" s="10" t="s">
        <v>4340</v>
      </c>
      <c r="D758" t="s">
        <v>5120</v>
      </c>
      <c r="E758" t="s">
        <v>6373</v>
      </c>
      <c r="F758" t="s">
        <v>5444</v>
      </c>
      <c r="G758" s="4" t="s">
        <v>1576</v>
      </c>
      <c r="H758">
        <f t="shared" si="22"/>
        <v>1</v>
      </c>
      <c r="I758" s="9">
        <f t="shared" si="23"/>
        <v>159.66069745523092</v>
      </c>
      <c r="J758" s="17">
        <v>159.66069745523092</v>
      </c>
      <c r="K758" s="17"/>
      <c r="L758" s="19"/>
      <c r="M758" s="19"/>
      <c r="N758" s="17"/>
      <c r="O758" s="17"/>
      <c r="P758" s="19"/>
      <c r="Q758" s="19"/>
      <c r="S758" s="4"/>
    </row>
    <row r="759" spans="1:19">
      <c r="A759" s="2" t="s">
        <v>1468</v>
      </c>
      <c r="B759" s="2" t="s">
        <v>1810</v>
      </c>
      <c r="C759" s="21" t="s">
        <v>242</v>
      </c>
      <c r="D759" s="2" t="s">
        <v>5578</v>
      </c>
      <c r="E759" s="2" t="s">
        <v>6515</v>
      </c>
      <c r="F759" s="2" t="s">
        <v>5385</v>
      </c>
      <c r="G759" s="2" t="s">
        <v>5369</v>
      </c>
      <c r="H759" s="2">
        <f t="shared" si="22"/>
        <v>1</v>
      </c>
      <c r="I759" s="16">
        <f t="shared" si="23"/>
        <v>158.97483118477595</v>
      </c>
      <c r="J759" s="17"/>
      <c r="K759" s="17"/>
      <c r="L759" s="19"/>
      <c r="M759" s="19"/>
      <c r="N759" s="17"/>
      <c r="O759" s="17">
        <v>158.97483118477595</v>
      </c>
      <c r="P759" s="19"/>
      <c r="Q759" s="19"/>
      <c r="S759" s="4"/>
    </row>
    <row r="760" spans="1:19">
      <c r="A760" s="2" t="s">
        <v>1469</v>
      </c>
      <c r="B760" s="2" t="s">
        <v>1811</v>
      </c>
      <c r="C760" s="21" t="s">
        <v>243</v>
      </c>
      <c r="D760" s="2" t="s">
        <v>4996</v>
      </c>
      <c r="E760" s="2" t="s">
        <v>6496</v>
      </c>
      <c r="F760" s="2" t="s">
        <v>5368</v>
      </c>
      <c r="G760" s="2" t="s">
        <v>5369</v>
      </c>
      <c r="H760" s="2">
        <f t="shared" si="22"/>
        <v>1</v>
      </c>
      <c r="I760" s="16">
        <f t="shared" si="23"/>
        <v>158.95531549226612</v>
      </c>
      <c r="J760" s="17"/>
      <c r="K760" s="17"/>
      <c r="L760" s="19"/>
      <c r="M760" s="19"/>
      <c r="N760" s="17"/>
      <c r="O760" s="17">
        <v>158.95531549226612</v>
      </c>
      <c r="P760" s="19"/>
      <c r="Q760" s="19"/>
      <c r="S760" s="4"/>
    </row>
    <row r="761" spans="1:19">
      <c r="A761" s="2" t="s">
        <v>1470</v>
      </c>
      <c r="B761" s="2" t="s">
        <v>1812</v>
      </c>
      <c r="C761" s="21" t="s">
        <v>45</v>
      </c>
      <c r="D761" s="2" t="s">
        <v>7256</v>
      </c>
      <c r="E761" s="2" t="s">
        <v>7257</v>
      </c>
      <c r="F761" s="2" t="s">
        <v>5422</v>
      </c>
      <c r="G761" s="2" t="s">
        <v>5369</v>
      </c>
      <c r="H761" s="2">
        <f t="shared" si="22"/>
        <v>1</v>
      </c>
      <c r="I761" s="16">
        <f t="shared" si="23"/>
        <v>158.75672703643846</v>
      </c>
      <c r="J761" s="17"/>
      <c r="K761" s="17"/>
      <c r="L761" s="19"/>
      <c r="M761" s="19">
        <v>158.75672703643846</v>
      </c>
      <c r="N761" s="17"/>
      <c r="O761" s="17"/>
      <c r="P761" s="19"/>
      <c r="Q761" s="19"/>
      <c r="S761" s="4"/>
    </row>
    <row r="762" spans="1:19">
      <c r="A762" s="2" t="s">
        <v>1471</v>
      </c>
      <c r="B762" s="2" t="s">
        <v>1813</v>
      </c>
      <c r="C762" s="21" t="s">
        <v>247</v>
      </c>
      <c r="D762" s="2" t="s">
        <v>5337</v>
      </c>
      <c r="E762" s="2" t="s">
        <v>7229</v>
      </c>
      <c r="F762" s="2" t="s">
        <v>5368</v>
      </c>
      <c r="G762" s="2" t="s">
        <v>5369</v>
      </c>
      <c r="H762" s="2">
        <f t="shared" si="22"/>
        <v>1</v>
      </c>
      <c r="I762" s="16">
        <f t="shared" si="23"/>
        <v>157.71619975639464</v>
      </c>
      <c r="J762" s="17"/>
      <c r="K762" s="17"/>
      <c r="L762" s="19"/>
      <c r="M762" s="19"/>
      <c r="N762" s="17"/>
      <c r="O762" s="17">
        <v>157.71619975639464</v>
      </c>
      <c r="P762" s="19"/>
      <c r="Q762" s="19"/>
      <c r="S762" s="4"/>
    </row>
    <row r="763" spans="1:19">
      <c r="A763" s="4" t="s">
        <v>1472</v>
      </c>
      <c r="B763" s="4" t="s">
        <v>2376</v>
      </c>
      <c r="C763" s="10" t="s">
        <v>248</v>
      </c>
      <c r="D763" t="s">
        <v>3788</v>
      </c>
      <c r="E763" t="s">
        <v>6492</v>
      </c>
      <c r="F763" t="s">
        <v>5360</v>
      </c>
      <c r="G763" s="4" t="s">
        <v>1576</v>
      </c>
      <c r="H763">
        <f t="shared" si="22"/>
        <v>1</v>
      </c>
      <c r="I763" s="9">
        <f t="shared" si="23"/>
        <v>157.69699184021437</v>
      </c>
      <c r="J763" s="17"/>
      <c r="K763" s="17"/>
      <c r="L763" s="19"/>
      <c r="M763" s="19"/>
      <c r="N763" s="17"/>
      <c r="O763" s="17">
        <v>157.69699184021437</v>
      </c>
      <c r="P763" s="19"/>
      <c r="Q763" s="19"/>
      <c r="S763" s="4"/>
    </row>
    <row r="764" spans="1:19">
      <c r="A764" s="2" t="s">
        <v>1473</v>
      </c>
      <c r="B764" s="2" t="s">
        <v>1814</v>
      </c>
      <c r="C764" s="21" t="s">
        <v>249</v>
      </c>
      <c r="D764" s="2" t="s">
        <v>5265</v>
      </c>
      <c r="E764" s="2" t="s">
        <v>6546</v>
      </c>
      <c r="F764" s="2" t="s">
        <v>5368</v>
      </c>
      <c r="G764" s="2" t="s">
        <v>5369</v>
      </c>
      <c r="H764" s="2">
        <f t="shared" si="22"/>
        <v>1</v>
      </c>
      <c r="I764" s="16">
        <f t="shared" si="23"/>
        <v>157.56266731564858</v>
      </c>
      <c r="J764" s="17"/>
      <c r="K764" s="17"/>
      <c r="L764" s="19"/>
      <c r="M764" s="19"/>
      <c r="N764" s="17"/>
      <c r="O764" s="17">
        <v>157.56266731564858</v>
      </c>
      <c r="P764" s="19"/>
      <c r="Q764" s="19"/>
      <c r="S764" s="4"/>
    </row>
    <row r="765" spans="1:19">
      <c r="A765" s="4" t="s">
        <v>1474</v>
      </c>
      <c r="B765" s="4" t="s">
        <v>2377</v>
      </c>
      <c r="C765" s="10" t="s">
        <v>4397</v>
      </c>
      <c r="D765" t="s">
        <v>5572</v>
      </c>
      <c r="E765" t="s">
        <v>5573</v>
      </c>
      <c r="F765" t="s">
        <v>5355</v>
      </c>
      <c r="G765" s="4" t="s">
        <v>1576</v>
      </c>
      <c r="H765">
        <f t="shared" si="22"/>
        <v>1</v>
      </c>
      <c r="I765" s="9">
        <f t="shared" si="23"/>
        <v>156.89859488742169</v>
      </c>
      <c r="J765" s="17"/>
      <c r="K765" s="17">
        <v>156.89859488742169</v>
      </c>
      <c r="L765" s="19"/>
      <c r="M765" s="19"/>
      <c r="N765" s="17"/>
      <c r="O765" s="17"/>
      <c r="P765" s="19"/>
      <c r="Q765" s="19"/>
      <c r="S765" s="4"/>
    </row>
    <row r="766" spans="1:19">
      <c r="A766" s="4" t="s">
        <v>1475</v>
      </c>
      <c r="B766" s="4" t="s">
        <v>2378</v>
      </c>
      <c r="C766" s="10" t="s">
        <v>4398</v>
      </c>
      <c r="D766" t="s">
        <v>5008</v>
      </c>
      <c r="E766" t="s">
        <v>6477</v>
      </c>
      <c r="F766" t="s">
        <v>5358</v>
      </c>
      <c r="G766" s="4" t="s">
        <v>1576</v>
      </c>
      <c r="H766">
        <f t="shared" si="22"/>
        <v>1</v>
      </c>
      <c r="I766" s="9">
        <f t="shared" si="23"/>
        <v>156.55405405405403</v>
      </c>
      <c r="J766" s="17"/>
      <c r="K766" s="17">
        <v>156.55405405405403</v>
      </c>
      <c r="L766" s="19"/>
      <c r="M766" s="19"/>
      <c r="N766" s="17"/>
      <c r="O766" s="17"/>
      <c r="P766" s="19"/>
      <c r="Q766" s="19"/>
      <c r="S766" s="4"/>
    </row>
    <row r="767" spans="1:19">
      <c r="A767" s="4" t="s">
        <v>1476</v>
      </c>
      <c r="B767" s="4" t="s">
        <v>2379</v>
      </c>
      <c r="C767" s="10" t="s">
        <v>4402</v>
      </c>
      <c r="D767" t="s">
        <v>6519</v>
      </c>
      <c r="E767" t="s">
        <v>6659</v>
      </c>
      <c r="F767" t="s">
        <v>5355</v>
      </c>
      <c r="G767" s="4" t="s">
        <v>1576</v>
      </c>
      <c r="H767">
        <f t="shared" si="22"/>
        <v>1</v>
      </c>
      <c r="I767" s="9">
        <f t="shared" si="23"/>
        <v>154.33805162364695</v>
      </c>
      <c r="J767" s="17"/>
      <c r="K767" s="17">
        <v>154.33805162364695</v>
      </c>
      <c r="L767" s="19"/>
      <c r="M767" s="19"/>
      <c r="N767" s="17"/>
      <c r="O767" s="17"/>
      <c r="P767" s="19"/>
      <c r="Q767" s="19"/>
      <c r="S767" s="4"/>
    </row>
    <row r="768" spans="1:19">
      <c r="A768" s="4" t="s">
        <v>1477</v>
      </c>
      <c r="B768" s="4" t="s">
        <v>2380</v>
      </c>
      <c r="C768" s="10" t="s">
        <v>257</v>
      </c>
      <c r="D768" t="s">
        <v>4975</v>
      </c>
      <c r="E768" t="s">
        <v>5584</v>
      </c>
      <c r="F768" t="s">
        <v>5371</v>
      </c>
      <c r="G768" s="4" t="s">
        <v>1576</v>
      </c>
      <c r="H768">
        <f t="shared" si="22"/>
        <v>1</v>
      </c>
      <c r="I768" s="9">
        <f t="shared" si="23"/>
        <v>154.25899451989517</v>
      </c>
      <c r="J768" s="17"/>
      <c r="K768" s="17"/>
      <c r="L768" s="19"/>
      <c r="M768" s="19"/>
      <c r="N768" s="17"/>
      <c r="O768" s="17">
        <v>154.25899451989517</v>
      </c>
      <c r="P768" s="19"/>
      <c r="Q768" s="19"/>
      <c r="S768" s="4"/>
    </row>
    <row r="769" spans="1:19">
      <c r="A769" s="4" t="s">
        <v>1478</v>
      </c>
      <c r="B769" s="4" t="s">
        <v>2381</v>
      </c>
      <c r="C769" s="10" t="s">
        <v>4403</v>
      </c>
      <c r="D769" t="s">
        <v>5002</v>
      </c>
      <c r="E769" t="s">
        <v>5332</v>
      </c>
      <c r="F769" t="s">
        <v>5355</v>
      </c>
      <c r="G769" s="4" t="s">
        <v>1576</v>
      </c>
      <c r="H769">
        <f t="shared" si="22"/>
        <v>1</v>
      </c>
      <c r="I769" s="9">
        <f t="shared" si="23"/>
        <v>154.18399600731991</v>
      </c>
      <c r="J769" s="17"/>
      <c r="K769" s="17">
        <v>154.18399600731991</v>
      </c>
      <c r="L769" s="19"/>
      <c r="M769" s="19"/>
      <c r="N769" s="17"/>
      <c r="O769" s="17"/>
      <c r="P769" s="19"/>
      <c r="Q769" s="19"/>
      <c r="S769" s="4"/>
    </row>
    <row r="770" spans="1:19">
      <c r="A770" s="2" t="s">
        <v>1479</v>
      </c>
      <c r="B770" s="2" t="s">
        <v>1815</v>
      </c>
      <c r="C770" s="21" t="s">
        <v>258</v>
      </c>
      <c r="D770" s="2" t="s">
        <v>5325</v>
      </c>
      <c r="E770" s="2" t="s">
        <v>3790</v>
      </c>
      <c r="F770" s="2" t="s">
        <v>5379</v>
      </c>
      <c r="G770" s="2" t="s">
        <v>5369</v>
      </c>
      <c r="H770" s="2">
        <f t="shared" ref="H770:H833" si="24">COUNT(J770:S770)</f>
        <v>1</v>
      </c>
      <c r="I770" s="16">
        <f t="shared" ref="I770:I833" si="25">SUM(J770:T770)</f>
        <v>153.72788792591712</v>
      </c>
      <c r="J770" s="17"/>
      <c r="K770" s="17"/>
      <c r="L770" s="19"/>
      <c r="M770" s="19"/>
      <c r="N770" s="17"/>
      <c r="O770" s="17">
        <v>153.72788792591712</v>
      </c>
      <c r="P770" s="19"/>
      <c r="Q770" s="19"/>
      <c r="S770" s="4"/>
    </row>
    <row r="771" spans="1:19">
      <c r="A771" s="4" t="s">
        <v>1480</v>
      </c>
      <c r="B771" s="4" t="s">
        <v>2382</v>
      </c>
      <c r="C771" s="10" t="s">
        <v>4346</v>
      </c>
      <c r="D771" t="s">
        <v>4943</v>
      </c>
      <c r="E771" t="s">
        <v>5598</v>
      </c>
      <c r="F771" t="s">
        <v>5444</v>
      </c>
      <c r="G771" s="4" t="s">
        <v>1576</v>
      </c>
      <c r="H771">
        <f t="shared" si="24"/>
        <v>1</v>
      </c>
      <c r="I771" s="9">
        <f t="shared" si="25"/>
        <v>153.44202898550725</v>
      </c>
      <c r="J771" s="17">
        <v>153.44202898550725</v>
      </c>
      <c r="K771" s="17"/>
      <c r="L771" s="19"/>
      <c r="M771" s="19"/>
      <c r="N771" s="17"/>
      <c r="O771" s="17"/>
      <c r="P771" s="19"/>
      <c r="Q771" s="19"/>
      <c r="S771" s="4"/>
    </row>
    <row r="772" spans="1:19">
      <c r="A772" s="4" t="s">
        <v>1481</v>
      </c>
      <c r="B772" s="4" t="s">
        <v>2383</v>
      </c>
      <c r="C772" s="10" t="s">
        <v>4406</v>
      </c>
      <c r="D772" t="s">
        <v>5210</v>
      </c>
      <c r="E772" t="s">
        <v>5046</v>
      </c>
      <c r="F772" t="s">
        <v>5371</v>
      </c>
      <c r="G772" s="4" t="s">
        <v>1576</v>
      </c>
      <c r="H772">
        <f t="shared" si="24"/>
        <v>1</v>
      </c>
      <c r="I772" s="9">
        <f t="shared" si="25"/>
        <v>152.86161966023423</v>
      </c>
      <c r="J772" s="17"/>
      <c r="K772" s="17">
        <v>152.86161966023423</v>
      </c>
      <c r="L772" s="19"/>
      <c r="M772" s="19"/>
      <c r="N772" s="17"/>
      <c r="O772" s="17"/>
      <c r="P772" s="19"/>
      <c r="Q772" s="19"/>
      <c r="S772" s="4"/>
    </row>
    <row r="773" spans="1:19">
      <c r="A773" s="4" t="s">
        <v>1482</v>
      </c>
      <c r="B773" s="4" t="s">
        <v>2384</v>
      </c>
      <c r="C773" s="10" t="s">
        <v>4408</v>
      </c>
      <c r="D773" t="s">
        <v>5210</v>
      </c>
      <c r="E773" t="s">
        <v>6388</v>
      </c>
      <c r="F773" t="s">
        <v>5360</v>
      </c>
      <c r="G773" s="4" t="s">
        <v>1576</v>
      </c>
      <c r="H773">
        <f t="shared" si="24"/>
        <v>1</v>
      </c>
      <c r="I773" s="9">
        <f t="shared" si="25"/>
        <v>150.40571243102889</v>
      </c>
      <c r="J773" s="17"/>
      <c r="K773" s="17">
        <v>150.40571243102889</v>
      </c>
      <c r="L773" s="19"/>
      <c r="M773" s="19"/>
      <c r="N773" s="17"/>
      <c r="O773" s="17"/>
      <c r="P773" s="19"/>
      <c r="Q773" s="19"/>
      <c r="S773" s="4"/>
    </row>
    <row r="774" spans="1:19">
      <c r="A774" s="4" t="s">
        <v>1483</v>
      </c>
      <c r="B774" s="4" t="s">
        <v>2385</v>
      </c>
      <c r="C774" s="10" t="s">
        <v>4352</v>
      </c>
      <c r="D774" t="s">
        <v>5168</v>
      </c>
      <c r="E774" t="s">
        <v>5312</v>
      </c>
      <c r="F774" t="s">
        <v>5460</v>
      </c>
      <c r="G774" s="4" t="s">
        <v>1576</v>
      </c>
      <c r="H774">
        <f t="shared" si="24"/>
        <v>1</v>
      </c>
      <c r="I774" s="9">
        <f t="shared" si="25"/>
        <v>149.5013679286912</v>
      </c>
      <c r="J774" s="17">
        <v>149.5013679286912</v>
      </c>
      <c r="K774" s="17"/>
      <c r="L774" s="19"/>
      <c r="M774" s="19"/>
      <c r="N774" s="17"/>
      <c r="O774" s="17"/>
      <c r="P774" s="19"/>
      <c r="Q774" s="19"/>
      <c r="S774" s="4"/>
    </row>
    <row r="775" spans="1:19">
      <c r="A775" s="2" t="s">
        <v>1484</v>
      </c>
      <c r="B775" s="2" t="s">
        <v>1816</v>
      </c>
      <c r="C775" s="21" t="s">
        <v>267</v>
      </c>
      <c r="D775" s="2" t="s">
        <v>3795</v>
      </c>
      <c r="E775" s="2" t="s">
        <v>3796</v>
      </c>
      <c r="F775" s="2" t="s">
        <v>5385</v>
      </c>
      <c r="G775" s="2" t="s">
        <v>5369</v>
      </c>
      <c r="H775" s="2">
        <f t="shared" si="24"/>
        <v>1</v>
      </c>
      <c r="I775" s="16">
        <f t="shared" si="25"/>
        <v>149.34832756632065</v>
      </c>
      <c r="J775" s="17"/>
      <c r="K775" s="17"/>
      <c r="L775" s="19"/>
      <c r="M775" s="19"/>
      <c r="N775" s="17"/>
      <c r="O775" s="17">
        <v>149.34832756632065</v>
      </c>
      <c r="P775" s="19"/>
      <c r="Q775" s="19"/>
      <c r="S775" s="4"/>
    </row>
    <row r="776" spans="1:19">
      <c r="A776" s="4" t="s">
        <v>1485</v>
      </c>
      <c r="B776" s="4" t="s">
        <v>2386</v>
      </c>
      <c r="C776" s="10" t="s">
        <v>266</v>
      </c>
      <c r="D776" t="s">
        <v>5058</v>
      </c>
      <c r="E776" t="s">
        <v>3794</v>
      </c>
      <c r="F776" t="s">
        <v>5360</v>
      </c>
      <c r="G776" s="4" t="s">
        <v>1576</v>
      </c>
      <c r="H776">
        <f t="shared" si="24"/>
        <v>1</v>
      </c>
      <c r="I776" s="9">
        <f t="shared" si="25"/>
        <v>149.34832756632065</v>
      </c>
      <c r="J776" s="17"/>
      <c r="K776" s="17"/>
      <c r="L776" s="19"/>
      <c r="M776" s="19"/>
      <c r="N776" s="17"/>
      <c r="O776" s="17">
        <v>149.34832756632065</v>
      </c>
      <c r="P776" s="19"/>
      <c r="Q776" s="19"/>
      <c r="S776" s="4"/>
    </row>
    <row r="777" spans="1:19">
      <c r="A777" s="4" t="s">
        <v>1486</v>
      </c>
      <c r="B777" s="4" t="s">
        <v>2387</v>
      </c>
      <c r="C777" s="10" t="s">
        <v>4410</v>
      </c>
      <c r="D777" t="s">
        <v>4999</v>
      </c>
      <c r="E777" t="s">
        <v>5287</v>
      </c>
      <c r="F777" t="s">
        <v>5355</v>
      </c>
      <c r="G777" s="4" t="s">
        <v>1576</v>
      </c>
      <c r="H777">
        <f t="shared" si="24"/>
        <v>1</v>
      </c>
      <c r="I777" s="9">
        <f t="shared" si="25"/>
        <v>149.00321543408359</v>
      </c>
      <c r="J777" s="17"/>
      <c r="K777" s="17">
        <v>149.00321543408359</v>
      </c>
      <c r="L777" s="19"/>
      <c r="M777" s="19"/>
      <c r="N777" s="17"/>
      <c r="O777" s="17"/>
      <c r="P777" s="19"/>
      <c r="Q777" s="19"/>
      <c r="S777" s="4"/>
    </row>
    <row r="778" spans="1:19">
      <c r="A778" s="2" t="s">
        <v>1487</v>
      </c>
      <c r="B778" s="2" t="s">
        <v>1817</v>
      </c>
      <c r="C778" s="21" t="s">
        <v>272</v>
      </c>
      <c r="D778" s="2" t="s">
        <v>6190</v>
      </c>
      <c r="E778" s="2" t="s">
        <v>3797</v>
      </c>
      <c r="F778" s="2" t="s">
        <v>5385</v>
      </c>
      <c r="G778" s="2" t="s">
        <v>5369</v>
      </c>
      <c r="H778" s="2">
        <f t="shared" si="24"/>
        <v>1</v>
      </c>
      <c r="I778" s="16">
        <f t="shared" si="25"/>
        <v>148.61127051532193</v>
      </c>
      <c r="J778" s="17"/>
      <c r="K778" s="17"/>
      <c r="L778" s="19"/>
      <c r="M778" s="19"/>
      <c r="N778" s="17"/>
      <c r="O778" s="17">
        <v>148.61127051532193</v>
      </c>
      <c r="P778" s="19"/>
      <c r="Q778" s="19"/>
      <c r="S778" s="4"/>
    </row>
    <row r="779" spans="1:19">
      <c r="A779" s="2" t="s">
        <v>1488</v>
      </c>
      <c r="B779" s="2" t="s">
        <v>1818</v>
      </c>
      <c r="C779" s="21" t="s">
        <v>4354</v>
      </c>
      <c r="D779" s="2" t="s">
        <v>5031</v>
      </c>
      <c r="E779" s="2" t="s">
        <v>5032</v>
      </c>
      <c r="F779" s="2" t="s">
        <v>5457</v>
      </c>
      <c r="G779" s="2" t="s">
        <v>5369</v>
      </c>
      <c r="H779" s="2">
        <f t="shared" si="24"/>
        <v>1</v>
      </c>
      <c r="I779" s="16">
        <f t="shared" si="25"/>
        <v>148.12871633438266</v>
      </c>
      <c r="J779" s="17">
        <v>148.12871633438266</v>
      </c>
      <c r="K779" s="17"/>
      <c r="L779" s="19"/>
      <c r="M779" s="19"/>
      <c r="N779" s="17"/>
      <c r="O779" s="17"/>
      <c r="P779" s="19"/>
      <c r="Q779" s="19"/>
      <c r="S779" s="4"/>
    </row>
    <row r="780" spans="1:19">
      <c r="A780" s="2" t="s">
        <v>1489</v>
      </c>
      <c r="B780" s="2" t="s">
        <v>1819</v>
      </c>
      <c r="C780" s="21" t="s">
        <v>274</v>
      </c>
      <c r="D780" s="2" t="s">
        <v>4954</v>
      </c>
      <c r="E780" s="2" t="s">
        <v>6544</v>
      </c>
      <c r="F780" s="2" t="s">
        <v>5368</v>
      </c>
      <c r="G780" s="2" t="s">
        <v>5369</v>
      </c>
      <c r="H780" s="2">
        <f t="shared" si="24"/>
        <v>1</v>
      </c>
      <c r="I780" s="16">
        <f t="shared" si="25"/>
        <v>147.78018717187857</v>
      </c>
      <c r="J780" s="17"/>
      <c r="K780" s="17"/>
      <c r="L780" s="19"/>
      <c r="M780" s="19"/>
      <c r="N780" s="17"/>
      <c r="O780" s="17">
        <v>147.78018717187857</v>
      </c>
      <c r="P780" s="19"/>
      <c r="Q780" s="19"/>
      <c r="S780" s="4"/>
    </row>
    <row r="781" spans="1:19">
      <c r="A781" s="2" t="s">
        <v>1490</v>
      </c>
      <c r="B781" s="2" t="s">
        <v>1820</v>
      </c>
      <c r="C781" s="21" t="s">
        <v>277</v>
      </c>
      <c r="D781" s="2" t="s">
        <v>5590</v>
      </c>
      <c r="E781" s="2" t="s">
        <v>6711</v>
      </c>
      <c r="F781" s="2" t="s">
        <v>5368</v>
      </c>
      <c r="G781" s="2" t="s">
        <v>5369</v>
      </c>
      <c r="H781" s="2">
        <f t="shared" si="24"/>
        <v>1</v>
      </c>
      <c r="I781" s="16">
        <f t="shared" si="25"/>
        <v>146.70858826195331</v>
      </c>
      <c r="J781" s="17"/>
      <c r="K781" s="17"/>
      <c r="L781" s="19"/>
      <c r="M781" s="19"/>
      <c r="N781" s="17"/>
      <c r="O781" s="17">
        <v>146.70858826195331</v>
      </c>
      <c r="P781" s="19"/>
      <c r="Q781" s="19"/>
      <c r="S781" s="4"/>
    </row>
    <row r="782" spans="1:19">
      <c r="A782" s="4" t="s">
        <v>1491</v>
      </c>
      <c r="B782" s="4" t="s">
        <v>2388</v>
      </c>
      <c r="C782" s="10" t="s">
        <v>4358</v>
      </c>
      <c r="D782" t="s">
        <v>4943</v>
      </c>
      <c r="E782" t="s">
        <v>5072</v>
      </c>
      <c r="F782" t="s">
        <v>5444</v>
      </c>
      <c r="G782" s="4" t="s">
        <v>1576</v>
      </c>
      <c r="H782">
        <f t="shared" si="24"/>
        <v>1</v>
      </c>
      <c r="I782" s="9">
        <f t="shared" si="25"/>
        <v>146.48910411622276</v>
      </c>
      <c r="J782" s="17">
        <v>146.48910411622276</v>
      </c>
      <c r="K782" s="17"/>
      <c r="L782" s="19"/>
      <c r="M782" s="19"/>
      <c r="N782" s="17"/>
      <c r="O782" s="17"/>
      <c r="P782" s="19"/>
      <c r="Q782" s="19"/>
      <c r="S782" s="4"/>
    </row>
    <row r="783" spans="1:19">
      <c r="A783" s="2" t="s">
        <v>1492</v>
      </c>
      <c r="B783" s="2" t="s">
        <v>1821</v>
      </c>
      <c r="C783" s="21" t="s">
        <v>4359</v>
      </c>
      <c r="D783" s="2" t="s">
        <v>5073</v>
      </c>
      <c r="E783" s="2" t="s">
        <v>5074</v>
      </c>
      <c r="F783" s="2" t="s">
        <v>5457</v>
      </c>
      <c r="G783" s="2" t="s">
        <v>5369</v>
      </c>
      <c r="H783" s="2">
        <f t="shared" si="24"/>
        <v>1</v>
      </c>
      <c r="I783" s="16">
        <f t="shared" si="25"/>
        <v>146.4764375270212</v>
      </c>
      <c r="J783" s="17">
        <v>146.4764375270212</v>
      </c>
      <c r="K783" s="17"/>
      <c r="L783" s="19"/>
      <c r="M783" s="19"/>
      <c r="N783" s="17"/>
      <c r="O783" s="17"/>
      <c r="P783" s="19"/>
      <c r="Q783" s="19"/>
      <c r="S783" s="4"/>
    </row>
    <row r="784" spans="1:19">
      <c r="A784" s="4" t="s">
        <v>1493</v>
      </c>
      <c r="B784" s="4" t="s">
        <v>2389</v>
      </c>
      <c r="C784" s="10" t="s">
        <v>4362</v>
      </c>
      <c r="D784" t="s">
        <v>5132</v>
      </c>
      <c r="E784" t="s">
        <v>5133</v>
      </c>
      <c r="F784" t="s">
        <v>5444</v>
      </c>
      <c r="G784" s="4" t="s">
        <v>1576</v>
      </c>
      <c r="H784">
        <f t="shared" si="24"/>
        <v>1</v>
      </c>
      <c r="I784" s="9">
        <f t="shared" si="25"/>
        <v>145.17096580683864</v>
      </c>
      <c r="J784" s="17">
        <v>145.17096580683864</v>
      </c>
      <c r="K784" s="17"/>
      <c r="L784" s="19"/>
      <c r="M784" s="19"/>
      <c r="N784" s="17"/>
      <c r="O784" s="17"/>
      <c r="P784" s="19"/>
      <c r="Q784" s="19"/>
      <c r="S784" s="4"/>
    </row>
    <row r="785" spans="1:19">
      <c r="A785" s="4" t="s">
        <v>1494</v>
      </c>
      <c r="B785" s="4" t="s">
        <v>2390</v>
      </c>
      <c r="C785" s="10" t="s">
        <v>4418</v>
      </c>
      <c r="D785" t="s">
        <v>6180</v>
      </c>
      <c r="E785" t="s">
        <v>6181</v>
      </c>
      <c r="F785" t="s">
        <v>5360</v>
      </c>
      <c r="G785" s="4" t="s">
        <v>1576</v>
      </c>
      <c r="H785">
        <f t="shared" si="24"/>
        <v>1</v>
      </c>
      <c r="I785" s="9">
        <f t="shared" si="25"/>
        <v>144.85776805251643</v>
      </c>
      <c r="J785" s="17"/>
      <c r="K785" s="17">
        <v>144.85776805251643</v>
      </c>
      <c r="L785" s="19"/>
      <c r="M785" s="19"/>
      <c r="N785" s="17"/>
      <c r="O785" s="17"/>
      <c r="P785" s="19"/>
      <c r="Q785" s="19"/>
      <c r="S785" s="4"/>
    </row>
    <row r="786" spans="1:19">
      <c r="A786" s="4" t="s">
        <v>1495</v>
      </c>
      <c r="B786" s="4" t="s">
        <v>2391</v>
      </c>
      <c r="C786" s="10" t="s">
        <v>4423</v>
      </c>
      <c r="D786" t="s">
        <v>4958</v>
      </c>
      <c r="E786" t="s">
        <v>5136</v>
      </c>
      <c r="F786" t="s">
        <v>5358</v>
      </c>
      <c r="G786" s="4" t="s">
        <v>1576</v>
      </c>
      <c r="H786">
        <f t="shared" si="24"/>
        <v>1</v>
      </c>
      <c r="I786" s="9">
        <f t="shared" si="25"/>
        <v>143.68992248062017</v>
      </c>
      <c r="J786" s="17"/>
      <c r="K786" s="17">
        <v>143.68992248062017</v>
      </c>
      <c r="L786" s="19"/>
      <c r="M786" s="19"/>
      <c r="N786" s="17"/>
      <c r="O786" s="17"/>
      <c r="P786" s="19"/>
      <c r="Q786" s="19"/>
      <c r="S786" s="4"/>
    </row>
    <row r="787" spans="1:19">
      <c r="A787" s="2" t="s">
        <v>1496</v>
      </c>
      <c r="B787" s="2" t="s">
        <v>1822</v>
      </c>
      <c r="C787" s="21" t="s">
        <v>46</v>
      </c>
      <c r="D787" s="2" t="s">
        <v>5221</v>
      </c>
      <c r="E787" s="2" t="s">
        <v>7258</v>
      </c>
      <c r="F787" s="2" t="s">
        <v>5368</v>
      </c>
      <c r="G787" s="2" t="s">
        <v>5369</v>
      </c>
      <c r="H787" s="2">
        <f t="shared" si="24"/>
        <v>1</v>
      </c>
      <c r="I787" s="16">
        <f t="shared" si="25"/>
        <v>142.63904690400409</v>
      </c>
      <c r="J787" s="17"/>
      <c r="K787" s="17"/>
      <c r="L787" s="19"/>
      <c r="M787" s="19">
        <v>142.63904690400409</v>
      </c>
      <c r="N787" s="17"/>
      <c r="O787" s="17"/>
      <c r="P787" s="19"/>
      <c r="Q787" s="19"/>
      <c r="S787" s="4"/>
    </row>
    <row r="788" spans="1:19">
      <c r="A788" s="2" t="s">
        <v>1497</v>
      </c>
      <c r="B788" s="2" t="s">
        <v>1823</v>
      </c>
      <c r="C788" s="21" t="s">
        <v>4368</v>
      </c>
      <c r="D788" s="2" t="s">
        <v>5593</v>
      </c>
      <c r="E788" s="2" t="s">
        <v>6460</v>
      </c>
      <c r="F788" s="2" t="s">
        <v>5474</v>
      </c>
      <c r="G788" s="2" t="s">
        <v>5369</v>
      </c>
      <c r="H788" s="2">
        <f t="shared" si="24"/>
        <v>1</v>
      </c>
      <c r="I788" s="16">
        <f t="shared" si="25"/>
        <v>142.24536065160802</v>
      </c>
      <c r="J788" s="17">
        <v>142.24536065160802</v>
      </c>
      <c r="K788" s="17"/>
      <c r="L788" s="19"/>
      <c r="M788" s="19"/>
      <c r="N788" s="17"/>
      <c r="O788" s="17"/>
      <c r="P788" s="19"/>
      <c r="Q788" s="19"/>
      <c r="S788" s="4"/>
    </row>
    <row r="789" spans="1:19">
      <c r="A789" s="2" t="s">
        <v>1498</v>
      </c>
      <c r="B789" s="2" t="s">
        <v>1824</v>
      </c>
      <c r="C789" s="21" t="s">
        <v>285</v>
      </c>
      <c r="D789" s="2" t="s">
        <v>5073</v>
      </c>
      <c r="E789" s="2" t="s">
        <v>5601</v>
      </c>
      <c r="F789" s="2" t="s">
        <v>5368</v>
      </c>
      <c r="G789" s="2" t="s">
        <v>5369</v>
      </c>
      <c r="H789" s="2">
        <f t="shared" si="24"/>
        <v>1</v>
      </c>
      <c r="I789" s="16">
        <f t="shared" si="25"/>
        <v>141.80812616361845</v>
      </c>
      <c r="J789" s="17"/>
      <c r="K789" s="17"/>
      <c r="L789" s="19"/>
      <c r="M789" s="19"/>
      <c r="N789" s="17"/>
      <c r="O789" s="17">
        <v>141.80812616361845</v>
      </c>
      <c r="P789" s="19"/>
      <c r="Q789" s="19"/>
      <c r="S789" s="4"/>
    </row>
    <row r="790" spans="1:19">
      <c r="A790" s="2" t="s">
        <v>1499</v>
      </c>
      <c r="B790" s="2" t="s">
        <v>1825</v>
      </c>
      <c r="C790" s="21" t="s">
        <v>287</v>
      </c>
      <c r="D790" s="2" t="s">
        <v>3800</v>
      </c>
      <c r="E790" s="2" t="s">
        <v>3801</v>
      </c>
      <c r="F790" s="2" t="s">
        <v>5368</v>
      </c>
      <c r="G790" s="2" t="s">
        <v>5369</v>
      </c>
      <c r="H790" s="2">
        <f t="shared" si="24"/>
        <v>1</v>
      </c>
      <c r="I790" s="16">
        <f t="shared" si="25"/>
        <v>141.32831259550318</v>
      </c>
      <c r="J790" s="17"/>
      <c r="K790" s="17"/>
      <c r="L790" s="19"/>
      <c r="M790" s="19"/>
      <c r="N790" s="17"/>
      <c r="O790" s="17">
        <v>141.32831259550318</v>
      </c>
      <c r="P790" s="19"/>
      <c r="Q790" s="19"/>
      <c r="S790" s="4"/>
    </row>
    <row r="791" spans="1:19">
      <c r="A791" s="4" t="s">
        <v>1500</v>
      </c>
      <c r="B791" s="4" t="s">
        <v>2392</v>
      </c>
      <c r="C791" s="10" t="s">
        <v>289</v>
      </c>
      <c r="D791" t="s">
        <v>6412</v>
      </c>
      <c r="E791" t="s">
        <v>6406</v>
      </c>
      <c r="F791" t="s">
        <v>5355</v>
      </c>
      <c r="G791" s="4" t="s">
        <v>1576</v>
      </c>
      <c r="H791">
        <f t="shared" si="24"/>
        <v>1</v>
      </c>
      <c r="I791" s="9">
        <f t="shared" si="25"/>
        <v>140.65283510753855</v>
      </c>
      <c r="J791" s="17"/>
      <c r="K791" s="17"/>
      <c r="L791" s="19"/>
      <c r="M791" s="19"/>
      <c r="N791" s="17"/>
      <c r="O791" s="17">
        <v>140.65283510753855</v>
      </c>
      <c r="P791" s="19"/>
      <c r="Q791" s="19"/>
      <c r="S791" s="4"/>
    </row>
    <row r="792" spans="1:19">
      <c r="A792" s="4" t="s">
        <v>1501</v>
      </c>
      <c r="B792" s="4" t="s">
        <v>2393</v>
      </c>
      <c r="C792" s="10" t="s">
        <v>4429</v>
      </c>
      <c r="D792" t="s">
        <v>5562</v>
      </c>
      <c r="E792" t="s">
        <v>5563</v>
      </c>
      <c r="F792" t="s">
        <v>5355</v>
      </c>
      <c r="G792" s="4" t="s">
        <v>1576</v>
      </c>
      <c r="H792">
        <f t="shared" si="24"/>
        <v>1</v>
      </c>
      <c r="I792" s="9">
        <f t="shared" si="25"/>
        <v>140.57333535568026</v>
      </c>
      <c r="J792" s="17"/>
      <c r="K792" s="17">
        <v>140.57333535568026</v>
      </c>
      <c r="L792" s="19"/>
      <c r="M792" s="19"/>
      <c r="N792" s="17"/>
      <c r="O792" s="17"/>
      <c r="P792" s="19"/>
      <c r="Q792" s="19"/>
      <c r="S792" s="4"/>
    </row>
    <row r="793" spans="1:19">
      <c r="A793" s="4" t="s">
        <v>1502</v>
      </c>
      <c r="B793" s="4" t="s">
        <v>2394</v>
      </c>
      <c r="C793" s="10" t="s">
        <v>4430</v>
      </c>
      <c r="D793" t="s">
        <v>6169</v>
      </c>
      <c r="E793" t="s">
        <v>5183</v>
      </c>
      <c r="F793" t="s">
        <v>5355</v>
      </c>
      <c r="G793" s="4" t="s">
        <v>1576</v>
      </c>
      <c r="H793">
        <f t="shared" si="24"/>
        <v>1</v>
      </c>
      <c r="I793" s="9">
        <f t="shared" si="25"/>
        <v>140.36044222323187</v>
      </c>
      <c r="J793" s="17"/>
      <c r="K793" s="17">
        <v>140.36044222323187</v>
      </c>
      <c r="L793" s="19"/>
      <c r="M793" s="19"/>
      <c r="N793" s="17"/>
      <c r="O793" s="17"/>
      <c r="P793" s="19"/>
      <c r="Q793" s="19"/>
      <c r="S793" s="4"/>
    </row>
    <row r="794" spans="1:19">
      <c r="A794" s="2" t="s">
        <v>1503</v>
      </c>
      <c r="B794" s="2" t="s">
        <v>1826</v>
      </c>
      <c r="C794" s="21" t="s">
        <v>4372</v>
      </c>
      <c r="D794" s="2" t="s">
        <v>5337</v>
      </c>
      <c r="E794" s="2" t="s">
        <v>6966</v>
      </c>
      <c r="F794" s="2" t="s">
        <v>5474</v>
      </c>
      <c r="G794" s="2" t="s">
        <v>5369</v>
      </c>
      <c r="H794" s="2">
        <f t="shared" si="24"/>
        <v>1</v>
      </c>
      <c r="I794" s="16">
        <f t="shared" si="25"/>
        <v>139.82666116384647</v>
      </c>
      <c r="J794" s="17">
        <v>139.82666116384647</v>
      </c>
      <c r="K794" s="17"/>
      <c r="L794" s="19"/>
      <c r="M794" s="19"/>
      <c r="N794" s="17"/>
      <c r="O794" s="17"/>
      <c r="P794" s="19"/>
      <c r="Q794" s="19"/>
      <c r="S794" s="4"/>
    </row>
    <row r="795" spans="1:19">
      <c r="A795" s="4" t="s">
        <v>1504</v>
      </c>
      <c r="B795" s="4" t="s">
        <v>2395</v>
      </c>
      <c r="C795" s="10" t="s">
        <v>4440</v>
      </c>
      <c r="D795" t="s">
        <v>5564</v>
      </c>
      <c r="E795" t="s">
        <v>5565</v>
      </c>
      <c r="F795" t="s">
        <v>5355</v>
      </c>
      <c r="G795" s="4" t="s">
        <v>1576</v>
      </c>
      <c r="H795">
        <f t="shared" si="24"/>
        <v>1</v>
      </c>
      <c r="I795" s="9">
        <f t="shared" si="25"/>
        <v>137.48701973001039</v>
      </c>
      <c r="J795" s="17"/>
      <c r="K795" s="17">
        <v>137.48701973001039</v>
      </c>
      <c r="L795" s="19"/>
      <c r="M795" s="19"/>
      <c r="N795" s="17"/>
      <c r="O795" s="17"/>
      <c r="P795" s="19"/>
      <c r="Q795" s="19"/>
      <c r="S795" s="4"/>
    </row>
    <row r="796" spans="1:19">
      <c r="A796" s="2" t="s">
        <v>1505</v>
      </c>
      <c r="B796" s="2" t="s">
        <v>1827</v>
      </c>
      <c r="C796" s="21" t="s">
        <v>293</v>
      </c>
      <c r="D796" s="2" t="s">
        <v>6559</v>
      </c>
      <c r="E796" s="2" t="s">
        <v>3804</v>
      </c>
      <c r="F796" s="2" t="s">
        <v>5385</v>
      </c>
      <c r="G796" s="2" t="s">
        <v>5369</v>
      </c>
      <c r="H796" s="2">
        <f t="shared" si="24"/>
        <v>1</v>
      </c>
      <c r="I796" s="16">
        <f t="shared" si="25"/>
        <v>137.02116402116403</v>
      </c>
      <c r="J796" s="17"/>
      <c r="K796" s="17"/>
      <c r="L796" s="19"/>
      <c r="M796" s="19"/>
      <c r="N796" s="17"/>
      <c r="O796" s="17">
        <v>137.02116402116403</v>
      </c>
      <c r="P796" s="19"/>
      <c r="Q796" s="19"/>
      <c r="S796" s="4"/>
    </row>
    <row r="797" spans="1:19">
      <c r="A797" s="4" t="s">
        <v>1506</v>
      </c>
      <c r="B797" s="4" t="s">
        <v>2396</v>
      </c>
      <c r="C797" s="10" t="s">
        <v>4443</v>
      </c>
      <c r="D797" t="s">
        <v>5165</v>
      </c>
      <c r="E797" t="s">
        <v>6437</v>
      </c>
      <c r="F797" t="s">
        <v>5355</v>
      </c>
      <c r="G797" s="4" t="s">
        <v>1576</v>
      </c>
      <c r="H797">
        <f t="shared" si="24"/>
        <v>1</v>
      </c>
      <c r="I797" s="9">
        <f t="shared" si="25"/>
        <v>136.81724239740183</v>
      </c>
      <c r="J797" s="17"/>
      <c r="K797" s="17">
        <v>136.81724239740183</v>
      </c>
      <c r="L797" s="19"/>
      <c r="M797" s="19"/>
      <c r="N797" s="17"/>
      <c r="O797" s="17"/>
      <c r="P797" s="19"/>
      <c r="Q797" s="19"/>
      <c r="S797" s="4"/>
    </row>
    <row r="798" spans="1:19">
      <c r="A798" s="4" t="s">
        <v>1507</v>
      </c>
      <c r="B798" s="4" t="s">
        <v>2397</v>
      </c>
      <c r="C798" s="10" t="s">
        <v>4445</v>
      </c>
      <c r="D798" t="s">
        <v>4936</v>
      </c>
      <c r="E798" t="s">
        <v>6405</v>
      </c>
      <c r="F798" t="s">
        <v>5358</v>
      </c>
      <c r="G798" s="4" t="s">
        <v>1576</v>
      </c>
      <c r="H798">
        <f t="shared" si="24"/>
        <v>1</v>
      </c>
      <c r="I798" s="9">
        <f t="shared" si="25"/>
        <v>136.73650044260845</v>
      </c>
      <c r="J798" s="17"/>
      <c r="K798" s="17">
        <v>136.73650044260845</v>
      </c>
      <c r="L798" s="19"/>
      <c r="M798" s="19"/>
      <c r="N798" s="17"/>
      <c r="O798" s="17"/>
      <c r="P798" s="19"/>
      <c r="Q798" s="19"/>
      <c r="S798" s="4"/>
    </row>
    <row r="799" spans="1:19">
      <c r="A799" s="4" t="s">
        <v>1508</v>
      </c>
      <c r="B799" s="4" t="s">
        <v>2398</v>
      </c>
      <c r="C799" s="10" t="s">
        <v>4448</v>
      </c>
      <c r="D799" t="s">
        <v>6225</v>
      </c>
      <c r="E799" t="s">
        <v>6671</v>
      </c>
      <c r="F799" t="s">
        <v>5358</v>
      </c>
      <c r="G799" s="4" t="s">
        <v>1576</v>
      </c>
      <c r="H799">
        <f t="shared" si="24"/>
        <v>1</v>
      </c>
      <c r="I799" s="9">
        <f t="shared" si="25"/>
        <v>136.35427394438724</v>
      </c>
      <c r="J799" s="17"/>
      <c r="K799" s="17">
        <v>136.35427394438724</v>
      </c>
      <c r="L799" s="19"/>
      <c r="M799" s="19"/>
      <c r="N799" s="17"/>
      <c r="O799" s="17"/>
      <c r="P799" s="19"/>
      <c r="Q799" s="19"/>
      <c r="S799" s="4"/>
    </row>
    <row r="800" spans="1:19">
      <c r="A800" s="4" t="s">
        <v>1509</v>
      </c>
      <c r="B800" s="4" t="s">
        <v>2399</v>
      </c>
      <c r="C800" s="10" t="s">
        <v>4449</v>
      </c>
      <c r="D800" t="s">
        <v>6225</v>
      </c>
      <c r="E800" t="s">
        <v>6672</v>
      </c>
      <c r="F800" t="s">
        <v>5355</v>
      </c>
      <c r="G800" s="4" t="s">
        <v>1576</v>
      </c>
      <c r="H800">
        <f t="shared" si="24"/>
        <v>1</v>
      </c>
      <c r="I800" s="9">
        <f t="shared" si="25"/>
        <v>136.21399176954731</v>
      </c>
      <c r="J800" s="17"/>
      <c r="K800" s="17">
        <v>136.21399176954731</v>
      </c>
      <c r="L800" s="19"/>
      <c r="M800" s="19"/>
      <c r="N800" s="17"/>
      <c r="O800" s="17"/>
      <c r="P800" s="19"/>
      <c r="Q800" s="19"/>
      <c r="S800" s="4"/>
    </row>
    <row r="801" spans="1:19">
      <c r="A801" s="2" t="s">
        <v>1510</v>
      </c>
      <c r="B801" s="2" t="s">
        <v>1828</v>
      </c>
      <c r="C801" s="21" t="s">
        <v>295</v>
      </c>
      <c r="D801" s="2" t="s">
        <v>3807</v>
      </c>
      <c r="E801" s="2" t="s">
        <v>3808</v>
      </c>
      <c r="F801" s="2" t="s">
        <v>5379</v>
      </c>
      <c r="G801" s="2" t="s">
        <v>5369</v>
      </c>
      <c r="H801" s="2">
        <f t="shared" si="24"/>
        <v>1</v>
      </c>
      <c r="I801" s="16">
        <f t="shared" si="25"/>
        <v>135.856678207953</v>
      </c>
      <c r="J801" s="17"/>
      <c r="K801" s="17"/>
      <c r="L801" s="19"/>
      <c r="M801" s="19"/>
      <c r="N801" s="17"/>
      <c r="O801" s="17">
        <v>135.856678207953</v>
      </c>
      <c r="P801" s="19"/>
      <c r="Q801" s="19"/>
      <c r="S801" s="4"/>
    </row>
    <row r="802" spans="1:19">
      <c r="A802" s="4" t="s">
        <v>1511</v>
      </c>
      <c r="B802" s="4" t="s">
        <v>2400</v>
      </c>
      <c r="C802" s="10" t="s">
        <v>4455</v>
      </c>
      <c r="D802" t="s">
        <v>5134</v>
      </c>
      <c r="E802" t="s">
        <v>6674</v>
      </c>
      <c r="F802" t="s">
        <v>5360</v>
      </c>
      <c r="G802" s="4" t="s">
        <v>1576</v>
      </c>
      <c r="H802">
        <f t="shared" si="24"/>
        <v>1</v>
      </c>
      <c r="I802" s="9">
        <f t="shared" si="25"/>
        <v>134.29937690189828</v>
      </c>
      <c r="J802" s="17"/>
      <c r="K802" s="17">
        <v>134.29937690189828</v>
      </c>
      <c r="L802" s="19"/>
      <c r="M802" s="19"/>
      <c r="N802" s="17"/>
      <c r="O802" s="17"/>
      <c r="P802" s="19"/>
      <c r="Q802" s="19"/>
      <c r="S802" s="4"/>
    </row>
    <row r="803" spans="1:19">
      <c r="A803" s="4" t="s">
        <v>1512</v>
      </c>
      <c r="B803" s="4" t="s">
        <v>2401</v>
      </c>
      <c r="C803" s="10" t="s">
        <v>4458</v>
      </c>
      <c r="D803" t="s">
        <v>6463</v>
      </c>
      <c r="E803" t="s">
        <v>6464</v>
      </c>
      <c r="F803" t="s">
        <v>5355</v>
      </c>
      <c r="G803" s="4" t="s">
        <v>1576</v>
      </c>
      <c r="H803">
        <f t="shared" si="24"/>
        <v>1</v>
      </c>
      <c r="I803" s="9">
        <f t="shared" si="25"/>
        <v>133.93063583815029</v>
      </c>
      <c r="J803" s="17"/>
      <c r="K803" s="17">
        <v>133.93063583815029</v>
      </c>
      <c r="L803" s="19"/>
      <c r="M803" s="19"/>
      <c r="N803" s="17"/>
      <c r="O803" s="17"/>
      <c r="P803" s="19"/>
      <c r="Q803" s="19"/>
      <c r="S803" s="4"/>
    </row>
    <row r="804" spans="1:19">
      <c r="A804" s="2" t="s">
        <v>1513</v>
      </c>
      <c r="B804" s="2" t="s">
        <v>1829</v>
      </c>
      <c r="C804" s="21" t="s">
        <v>303</v>
      </c>
      <c r="D804" s="2" t="s">
        <v>5179</v>
      </c>
      <c r="E804" s="2" t="s">
        <v>5559</v>
      </c>
      <c r="F804" s="2" t="s">
        <v>5385</v>
      </c>
      <c r="G804" s="2" t="s">
        <v>5369</v>
      </c>
      <c r="H804" s="2">
        <f t="shared" si="24"/>
        <v>1</v>
      </c>
      <c r="I804" s="16">
        <f t="shared" si="25"/>
        <v>133.14652956298201</v>
      </c>
      <c r="J804" s="17"/>
      <c r="K804" s="17"/>
      <c r="L804" s="19"/>
      <c r="M804" s="19"/>
      <c r="N804" s="17"/>
      <c r="O804" s="17">
        <v>133.14652956298201</v>
      </c>
      <c r="P804" s="19"/>
      <c r="Q804" s="19"/>
      <c r="S804" s="4"/>
    </row>
    <row r="805" spans="1:19">
      <c r="A805" s="4" t="s">
        <v>1514</v>
      </c>
      <c r="B805" s="4" t="s">
        <v>2402</v>
      </c>
      <c r="C805" s="10" t="s">
        <v>4463</v>
      </c>
      <c r="D805" t="s">
        <v>5302</v>
      </c>
      <c r="E805" t="s">
        <v>6427</v>
      </c>
      <c r="F805" t="s">
        <v>5355</v>
      </c>
      <c r="G805" s="4" t="s">
        <v>1576</v>
      </c>
      <c r="H805">
        <f t="shared" si="24"/>
        <v>1</v>
      </c>
      <c r="I805" s="9">
        <f t="shared" si="25"/>
        <v>132.83646266303569</v>
      </c>
      <c r="J805" s="17"/>
      <c r="K805" s="17">
        <v>132.83646266303569</v>
      </c>
      <c r="L805" s="19"/>
      <c r="M805" s="19"/>
      <c r="N805" s="17"/>
      <c r="O805" s="17"/>
      <c r="P805" s="19"/>
      <c r="Q805" s="19"/>
      <c r="S805" s="4"/>
    </row>
    <row r="806" spans="1:19">
      <c r="A806" s="4" t="s">
        <v>1515</v>
      </c>
      <c r="B806" s="4" t="s">
        <v>2403</v>
      </c>
      <c r="C806" s="10" t="s">
        <v>307</v>
      </c>
      <c r="D806" t="s">
        <v>5058</v>
      </c>
      <c r="E806" t="s">
        <v>3814</v>
      </c>
      <c r="F806" t="s">
        <v>5371</v>
      </c>
      <c r="G806" s="4" t="s">
        <v>1576</v>
      </c>
      <c r="H806">
        <f t="shared" si="24"/>
        <v>1</v>
      </c>
      <c r="I806" s="9">
        <f t="shared" si="25"/>
        <v>131.51025797278081</v>
      </c>
      <c r="J806" s="17"/>
      <c r="K806" s="17"/>
      <c r="L806" s="19"/>
      <c r="M806" s="19"/>
      <c r="N806" s="17"/>
      <c r="O806" s="17">
        <v>131.51025797278081</v>
      </c>
      <c r="P806" s="19"/>
      <c r="Q806" s="19"/>
      <c r="S806" s="4"/>
    </row>
    <row r="807" spans="1:19">
      <c r="A807" s="2" t="s">
        <v>1516</v>
      </c>
      <c r="B807" s="2" t="s">
        <v>1830</v>
      </c>
      <c r="C807" s="21" t="s">
        <v>4475</v>
      </c>
      <c r="D807" s="2" t="s">
        <v>5039</v>
      </c>
      <c r="E807" s="2" t="s">
        <v>6431</v>
      </c>
      <c r="F807" s="2" t="s">
        <v>5368</v>
      </c>
      <c r="G807" s="2" t="s">
        <v>5369</v>
      </c>
      <c r="H807" s="2">
        <f t="shared" si="24"/>
        <v>1</v>
      </c>
      <c r="I807" s="16">
        <f t="shared" si="25"/>
        <v>130.31496062992125</v>
      </c>
      <c r="J807" s="17"/>
      <c r="K807" s="17">
        <v>130.31496062992125</v>
      </c>
      <c r="L807" s="19"/>
      <c r="M807" s="19"/>
      <c r="N807" s="17"/>
      <c r="O807" s="17"/>
      <c r="P807" s="19"/>
      <c r="Q807" s="19"/>
      <c r="S807" s="4"/>
    </row>
    <row r="808" spans="1:19">
      <c r="A808" s="4" t="s">
        <v>1517</v>
      </c>
      <c r="B808" s="4" t="s">
        <v>2404</v>
      </c>
      <c r="C808" s="10" t="s">
        <v>308</v>
      </c>
      <c r="D808" t="s">
        <v>5007</v>
      </c>
      <c r="E808" t="s">
        <v>6582</v>
      </c>
      <c r="F808" t="s">
        <v>5355</v>
      </c>
      <c r="G808" s="4" t="s">
        <v>1576</v>
      </c>
      <c r="H808">
        <f t="shared" si="24"/>
        <v>1</v>
      </c>
      <c r="I808" s="9">
        <f t="shared" si="25"/>
        <v>130.18801528252564</v>
      </c>
      <c r="J808" s="17"/>
      <c r="K808" s="17"/>
      <c r="L808" s="19"/>
      <c r="M808" s="19"/>
      <c r="N808" s="17"/>
      <c r="O808" s="17">
        <v>130.18801528252564</v>
      </c>
      <c r="P808" s="19"/>
      <c r="Q808" s="19"/>
      <c r="S808" s="4"/>
    </row>
    <row r="809" spans="1:19">
      <c r="A809" s="2" t="s">
        <v>1518</v>
      </c>
      <c r="B809" s="2" t="s">
        <v>1831</v>
      </c>
      <c r="C809" s="21" t="s">
        <v>4381</v>
      </c>
      <c r="D809" s="2" t="s">
        <v>5221</v>
      </c>
      <c r="E809" s="2" t="s">
        <v>6969</v>
      </c>
      <c r="F809" s="2" t="s">
        <v>5474</v>
      </c>
      <c r="G809" s="2" t="s">
        <v>5369</v>
      </c>
      <c r="H809" s="2">
        <f t="shared" si="24"/>
        <v>1</v>
      </c>
      <c r="I809" s="16">
        <f t="shared" si="25"/>
        <v>130.14751075599261</v>
      </c>
      <c r="J809" s="17">
        <v>130.14751075599261</v>
      </c>
      <c r="K809" s="17"/>
      <c r="L809" s="19"/>
      <c r="M809" s="19"/>
      <c r="N809" s="17"/>
      <c r="O809" s="17"/>
      <c r="P809" s="19"/>
      <c r="Q809" s="19"/>
      <c r="S809" s="4"/>
    </row>
    <row r="810" spans="1:19">
      <c r="A810" s="4" t="s">
        <v>1519</v>
      </c>
      <c r="B810" s="4" t="s">
        <v>2405</v>
      </c>
      <c r="C810" s="10" t="s">
        <v>4479</v>
      </c>
      <c r="D810" t="s">
        <v>5157</v>
      </c>
      <c r="E810" t="s">
        <v>6682</v>
      </c>
      <c r="F810" t="s">
        <v>5355</v>
      </c>
      <c r="G810" s="4" t="s">
        <v>1576</v>
      </c>
      <c r="H810">
        <f t="shared" si="24"/>
        <v>1</v>
      </c>
      <c r="I810" s="9">
        <f t="shared" si="25"/>
        <v>129.71308607417774</v>
      </c>
      <c r="J810" s="17"/>
      <c r="K810" s="17">
        <v>129.71308607417774</v>
      </c>
      <c r="L810" s="19"/>
      <c r="M810" s="19"/>
      <c r="N810" s="17"/>
      <c r="O810" s="17"/>
      <c r="P810" s="19"/>
      <c r="Q810" s="19"/>
      <c r="S810" s="4"/>
    </row>
    <row r="811" spans="1:19">
      <c r="A811" s="2" t="s">
        <v>1520</v>
      </c>
      <c r="B811" s="2" t="s">
        <v>1832</v>
      </c>
      <c r="C811" s="21" t="s">
        <v>4382</v>
      </c>
      <c r="D811" s="2" t="s">
        <v>4941</v>
      </c>
      <c r="E811" s="2" t="s">
        <v>6386</v>
      </c>
      <c r="F811" s="2" t="s">
        <v>5488</v>
      </c>
      <c r="G811" s="2" t="s">
        <v>5369</v>
      </c>
      <c r="H811" s="2">
        <f t="shared" si="24"/>
        <v>1</v>
      </c>
      <c r="I811" s="16">
        <f t="shared" si="25"/>
        <v>129.56022944550668</v>
      </c>
      <c r="J811" s="17">
        <v>129.56022944550668</v>
      </c>
      <c r="K811" s="17"/>
      <c r="L811" s="19"/>
      <c r="M811" s="19"/>
      <c r="N811" s="17"/>
      <c r="O811" s="17"/>
      <c r="P811" s="19"/>
      <c r="Q811" s="19"/>
      <c r="S811" s="4"/>
    </row>
    <row r="812" spans="1:19">
      <c r="A812" s="4" t="s">
        <v>1521</v>
      </c>
      <c r="B812" s="4" t="s">
        <v>2406</v>
      </c>
      <c r="C812" s="10" t="s">
        <v>4484</v>
      </c>
      <c r="D812" t="s">
        <v>4958</v>
      </c>
      <c r="E812" t="s">
        <v>6685</v>
      </c>
      <c r="F812" t="s">
        <v>5355</v>
      </c>
      <c r="G812" s="4" t="s">
        <v>1576</v>
      </c>
      <c r="H812">
        <f t="shared" si="24"/>
        <v>1</v>
      </c>
      <c r="I812" s="9">
        <f t="shared" si="25"/>
        <v>128.66861030126336</v>
      </c>
      <c r="J812" s="17"/>
      <c r="K812" s="17">
        <v>128.66861030126336</v>
      </c>
      <c r="L812" s="19"/>
      <c r="M812" s="19"/>
      <c r="N812" s="17"/>
      <c r="O812" s="17"/>
      <c r="P812" s="19"/>
      <c r="Q812" s="19"/>
      <c r="S812" s="4"/>
    </row>
    <row r="813" spans="1:19">
      <c r="A813" s="4" t="s">
        <v>1522</v>
      </c>
      <c r="B813" s="4" t="s">
        <v>2407</v>
      </c>
      <c r="C813" s="10" t="s">
        <v>4486</v>
      </c>
      <c r="D813" t="s">
        <v>4975</v>
      </c>
      <c r="E813" t="s">
        <v>6664</v>
      </c>
      <c r="F813" t="s">
        <v>5358</v>
      </c>
      <c r="G813" s="4" t="s">
        <v>1576</v>
      </c>
      <c r="H813">
        <f t="shared" si="24"/>
        <v>1</v>
      </c>
      <c r="I813" s="9">
        <f t="shared" si="25"/>
        <v>128.45460845460846</v>
      </c>
      <c r="J813" s="17"/>
      <c r="K813" s="17">
        <v>128.45460845460846</v>
      </c>
      <c r="L813" s="19"/>
      <c r="M813" s="19"/>
      <c r="N813" s="17"/>
      <c r="O813" s="17"/>
      <c r="P813" s="19"/>
      <c r="Q813" s="19"/>
      <c r="S813" s="4"/>
    </row>
    <row r="814" spans="1:19">
      <c r="A814" s="4" t="s">
        <v>1523</v>
      </c>
      <c r="B814" s="4" t="s">
        <v>2408</v>
      </c>
      <c r="C814" s="10" t="s">
        <v>4491</v>
      </c>
      <c r="D814" t="s">
        <v>5175</v>
      </c>
      <c r="E814" t="s">
        <v>5617</v>
      </c>
      <c r="F814" t="s">
        <v>5358</v>
      </c>
      <c r="G814" s="4" t="s">
        <v>1576</v>
      </c>
      <c r="H814">
        <f t="shared" si="24"/>
        <v>1</v>
      </c>
      <c r="I814" s="9">
        <f t="shared" si="25"/>
        <v>127.09818979703785</v>
      </c>
      <c r="J814" s="17"/>
      <c r="K814" s="17">
        <v>127.09818979703785</v>
      </c>
      <c r="L814" s="19"/>
      <c r="M814" s="19"/>
      <c r="N814" s="17"/>
      <c r="O814" s="17"/>
      <c r="P814" s="19"/>
      <c r="Q814" s="19"/>
      <c r="S814" s="4"/>
    </row>
    <row r="815" spans="1:19">
      <c r="A815" s="4" t="s">
        <v>1524</v>
      </c>
      <c r="B815" s="4" t="s">
        <v>2409</v>
      </c>
      <c r="C815" s="10" t="s">
        <v>4384</v>
      </c>
      <c r="D815" t="s">
        <v>5168</v>
      </c>
      <c r="E815" t="s">
        <v>6432</v>
      </c>
      <c r="F815" t="s">
        <v>5460</v>
      </c>
      <c r="G815" s="4" t="s">
        <v>1576</v>
      </c>
      <c r="H815">
        <f t="shared" si="24"/>
        <v>1</v>
      </c>
      <c r="I815" s="9">
        <f t="shared" si="25"/>
        <v>125.82633885463865</v>
      </c>
      <c r="J815" s="17">
        <v>125.82633885463865</v>
      </c>
      <c r="K815" s="17"/>
      <c r="L815" s="19"/>
      <c r="M815" s="19"/>
      <c r="N815" s="17"/>
      <c r="O815" s="17"/>
      <c r="P815" s="19"/>
      <c r="Q815" s="19"/>
      <c r="S815" s="4"/>
    </row>
    <row r="816" spans="1:19">
      <c r="A816" s="4" t="s">
        <v>1525</v>
      </c>
      <c r="B816" s="4" t="s">
        <v>2410</v>
      </c>
      <c r="C816" s="10" t="s">
        <v>4501</v>
      </c>
      <c r="D816" t="s">
        <v>4975</v>
      </c>
      <c r="E816" t="s">
        <v>6690</v>
      </c>
      <c r="F816" t="s">
        <v>5355</v>
      </c>
      <c r="G816" s="4" t="s">
        <v>1576</v>
      </c>
      <c r="H816">
        <f t="shared" si="24"/>
        <v>1</v>
      </c>
      <c r="I816" s="9">
        <f t="shared" si="25"/>
        <v>125.71893651654911</v>
      </c>
      <c r="J816" s="17"/>
      <c r="K816" s="17">
        <v>125.71893651654911</v>
      </c>
      <c r="L816" s="19"/>
      <c r="M816" s="19"/>
      <c r="N816" s="17"/>
      <c r="O816" s="17"/>
      <c r="P816" s="19"/>
      <c r="Q816" s="19"/>
      <c r="S816" s="4"/>
    </row>
    <row r="817" spans="1:19">
      <c r="A817" s="4" t="s">
        <v>1526</v>
      </c>
      <c r="B817" s="4" t="s">
        <v>2411</v>
      </c>
      <c r="C817" s="10" t="s">
        <v>4502</v>
      </c>
      <c r="D817" t="s">
        <v>5175</v>
      </c>
      <c r="E817" t="s">
        <v>6691</v>
      </c>
      <c r="F817" t="s">
        <v>5355</v>
      </c>
      <c r="G817" s="4" t="s">
        <v>1576</v>
      </c>
      <c r="H817">
        <f t="shared" si="24"/>
        <v>1</v>
      </c>
      <c r="I817" s="9">
        <f t="shared" si="25"/>
        <v>125.34487422234244</v>
      </c>
      <c r="J817" s="17"/>
      <c r="K817" s="17">
        <v>125.34487422234244</v>
      </c>
      <c r="L817" s="19"/>
      <c r="M817" s="19"/>
      <c r="N817" s="17"/>
      <c r="O817" s="17"/>
      <c r="P817" s="19"/>
      <c r="Q817" s="19"/>
      <c r="S817" s="4"/>
    </row>
    <row r="818" spans="1:19">
      <c r="A818" s="4" t="s">
        <v>1527</v>
      </c>
      <c r="B818" s="4" t="s">
        <v>2412</v>
      </c>
      <c r="C818" s="10" t="s">
        <v>4510</v>
      </c>
      <c r="D818" t="s">
        <v>5061</v>
      </c>
      <c r="E818" t="s">
        <v>5592</v>
      </c>
      <c r="F818" t="s">
        <v>5355</v>
      </c>
      <c r="G818" s="4" t="s">
        <v>1576</v>
      </c>
      <c r="H818">
        <f t="shared" si="24"/>
        <v>1</v>
      </c>
      <c r="I818" s="9">
        <f t="shared" si="25"/>
        <v>123.95345726895815</v>
      </c>
      <c r="J818" s="17"/>
      <c r="K818" s="17">
        <v>123.95345726895815</v>
      </c>
      <c r="L818" s="19"/>
      <c r="M818" s="19"/>
      <c r="N818" s="17"/>
      <c r="O818" s="17"/>
      <c r="P818" s="19"/>
      <c r="Q818" s="19"/>
      <c r="S818" s="4"/>
    </row>
    <row r="819" spans="1:19">
      <c r="A819" s="4" t="s">
        <v>1528</v>
      </c>
      <c r="B819" s="4" t="s">
        <v>2413</v>
      </c>
      <c r="C819" s="10" t="s">
        <v>4512</v>
      </c>
      <c r="D819" t="s">
        <v>5007</v>
      </c>
      <c r="E819" t="s">
        <v>6186</v>
      </c>
      <c r="F819" t="s">
        <v>5355</v>
      </c>
      <c r="G819" s="4" t="s">
        <v>1576</v>
      </c>
      <c r="H819">
        <f t="shared" si="24"/>
        <v>1</v>
      </c>
      <c r="I819" s="9">
        <f t="shared" si="25"/>
        <v>123.85406922357343</v>
      </c>
      <c r="J819" s="17"/>
      <c r="K819" s="17">
        <v>123.85406922357343</v>
      </c>
      <c r="L819" s="19"/>
      <c r="M819" s="19"/>
      <c r="N819" s="17"/>
      <c r="O819" s="17"/>
      <c r="P819" s="19"/>
      <c r="Q819" s="19"/>
      <c r="S819" s="4"/>
    </row>
    <row r="820" spans="1:19">
      <c r="A820" s="2" t="s">
        <v>1529</v>
      </c>
      <c r="B820" s="2" t="s">
        <v>1833</v>
      </c>
      <c r="C820" s="21" t="s">
        <v>4515</v>
      </c>
      <c r="D820" s="2" t="s">
        <v>5578</v>
      </c>
      <c r="E820" s="2" t="s">
        <v>6471</v>
      </c>
      <c r="F820" s="2" t="s">
        <v>5385</v>
      </c>
      <c r="G820" s="2" t="s">
        <v>5369</v>
      </c>
      <c r="H820" s="2">
        <f t="shared" si="24"/>
        <v>1</v>
      </c>
      <c r="I820" s="16">
        <f t="shared" si="25"/>
        <v>123.44166222695792</v>
      </c>
      <c r="J820" s="17"/>
      <c r="K820" s="17">
        <v>123.44166222695792</v>
      </c>
      <c r="L820" s="19"/>
      <c r="M820" s="19"/>
      <c r="N820" s="17"/>
      <c r="O820" s="17"/>
      <c r="P820" s="19"/>
      <c r="Q820" s="19"/>
      <c r="S820" s="4"/>
    </row>
    <row r="821" spans="1:19">
      <c r="A821" s="2" t="s">
        <v>1530</v>
      </c>
      <c r="B821" s="2" t="s">
        <v>1834</v>
      </c>
      <c r="C821" s="21" t="s">
        <v>4518</v>
      </c>
      <c r="D821" s="2" t="s">
        <v>6383</v>
      </c>
      <c r="E821" s="2" t="s">
        <v>6695</v>
      </c>
      <c r="F821" s="2" t="s">
        <v>5379</v>
      </c>
      <c r="G821" s="2" t="s">
        <v>5369</v>
      </c>
      <c r="H821" s="2">
        <f t="shared" si="24"/>
        <v>1</v>
      </c>
      <c r="I821" s="16">
        <f t="shared" si="25"/>
        <v>123.32667997338656</v>
      </c>
      <c r="J821" s="17"/>
      <c r="K821" s="17">
        <v>123.32667997338656</v>
      </c>
      <c r="L821" s="19"/>
      <c r="M821" s="19"/>
      <c r="N821" s="17"/>
      <c r="O821" s="17"/>
      <c r="P821" s="19"/>
      <c r="Q821" s="19"/>
      <c r="S821" s="4"/>
    </row>
    <row r="822" spans="1:19">
      <c r="A822" s="4" t="s">
        <v>1531</v>
      </c>
      <c r="B822" s="4" t="s">
        <v>2414</v>
      </c>
      <c r="C822" s="10" t="s">
        <v>4519</v>
      </c>
      <c r="D822" t="s">
        <v>5053</v>
      </c>
      <c r="E822" t="s">
        <v>5571</v>
      </c>
      <c r="F822" t="s">
        <v>5355</v>
      </c>
      <c r="G822" s="4" t="s">
        <v>1576</v>
      </c>
      <c r="H822">
        <f t="shared" si="24"/>
        <v>1</v>
      </c>
      <c r="I822" s="9">
        <f t="shared" si="25"/>
        <v>122.65749073583908</v>
      </c>
      <c r="J822" s="17"/>
      <c r="K822" s="17">
        <v>122.65749073583908</v>
      </c>
      <c r="L822" s="19"/>
      <c r="M822" s="19"/>
      <c r="N822" s="17"/>
      <c r="O822" s="17"/>
      <c r="P822" s="19"/>
      <c r="Q822" s="19"/>
      <c r="S822" s="4"/>
    </row>
    <row r="823" spans="1:19">
      <c r="A823" s="4" t="s">
        <v>1532</v>
      </c>
      <c r="B823" s="4" t="s">
        <v>2415</v>
      </c>
      <c r="C823" s="10" t="s">
        <v>4520</v>
      </c>
      <c r="D823" t="s">
        <v>5613</v>
      </c>
      <c r="E823" t="s">
        <v>6445</v>
      </c>
      <c r="F823" t="s">
        <v>5355</v>
      </c>
      <c r="G823" s="4" t="s">
        <v>1576</v>
      </c>
      <c r="H823">
        <f t="shared" si="24"/>
        <v>1</v>
      </c>
      <c r="I823" s="9">
        <f t="shared" si="25"/>
        <v>122.64125975916369</v>
      </c>
      <c r="J823" s="17"/>
      <c r="K823" s="17">
        <v>122.64125975916369</v>
      </c>
      <c r="L823" s="19"/>
      <c r="M823" s="19"/>
      <c r="N823" s="17"/>
      <c r="O823" s="17"/>
      <c r="P823" s="19"/>
      <c r="Q823" s="19"/>
      <c r="S823" s="4"/>
    </row>
    <row r="824" spans="1:19">
      <c r="A824" s="4" t="s">
        <v>1533</v>
      </c>
      <c r="B824" s="4" t="s">
        <v>2416</v>
      </c>
      <c r="C824" s="10" t="s">
        <v>4521</v>
      </c>
      <c r="D824" t="s">
        <v>5514</v>
      </c>
      <c r="E824" t="s">
        <v>6464</v>
      </c>
      <c r="F824" t="s">
        <v>5355</v>
      </c>
      <c r="G824" s="4" t="s">
        <v>1576</v>
      </c>
      <c r="H824">
        <f t="shared" si="24"/>
        <v>1</v>
      </c>
      <c r="I824" s="9">
        <f t="shared" si="25"/>
        <v>122.3336853220697</v>
      </c>
      <c r="J824" s="17"/>
      <c r="K824" s="17">
        <v>122.3336853220697</v>
      </c>
      <c r="L824" s="19"/>
      <c r="M824" s="19"/>
      <c r="N824" s="17"/>
      <c r="O824" s="17"/>
      <c r="P824" s="19"/>
      <c r="Q824" s="19"/>
      <c r="S824" s="4"/>
    </row>
    <row r="825" spans="1:19">
      <c r="A825" s="4" t="s">
        <v>1534</v>
      </c>
      <c r="B825" s="4" t="s">
        <v>2417</v>
      </c>
      <c r="C825" s="10" t="s">
        <v>4525</v>
      </c>
      <c r="D825" t="s">
        <v>5314</v>
      </c>
      <c r="E825" t="s">
        <v>5315</v>
      </c>
      <c r="F825" t="s">
        <v>5371</v>
      </c>
      <c r="G825" s="4" t="s">
        <v>1576</v>
      </c>
      <c r="H825">
        <f t="shared" si="24"/>
        <v>1</v>
      </c>
      <c r="I825" s="9">
        <f t="shared" si="25"/>
        <v>121.21370651320953</v>
      </c>
      <c r="J825" s="17"/>
      <c r="K825" s="17">
        <v>121.21370651320953</v>
      </c>
      <c r="L825" s="19"/>
      <c r="M825" s="19"/>
      <c r="N825" s="17"/>
      <c r="O825" s="17"/>
      <c r="P825" s="19"/>
      <c r="Q825" s="19"/>
      <c r="S825" s="4"/>
    </row>
    <row r="826" spans="1:19">
      <c r="A826" s="4" t="s">
        <v>1535</v>
      </c>
      <c r="B826" s="4" t="s">
        <v>2418</v>
      </c>
      <c r="C826" s="10" t="s">
        <v>4528</v>
      </c>
      <c r="D826" t="s">
        <v>6484</v>
      </c>
      <c r="E826" t="s">
        <v>5332</v>
      </c>
      <c r="F826" t="s">
        <v>5360</v>
      </c>
      <c r="G826" s="4" t="s">
        <v>1576</v>
      </c>
      <c r="H826">
        <f t="shared" si="24"/>
        <v>1</v>
      </c>
      <c r="I826" s="9">
        <f t="shared" si="25"/>
        <v>120.7557003257329</v>
      </c>
      <c r="J826" s="17"/>
      <c r="K826" s="17">
        <v>120.7557003257329</v>
      </c>
      <c r="L826" s="19"/>
      <c r="M826" s="19"/>
      <c r="N826" s="17"/>
      <c r="O826" s="17"/>
      <c r="P826" s="19"/>
      <c r="Q826" s="19"/>
      <c r="S826" s="4"/>
    </row>
    <row r="827" spans="1:19">
      <c r="A827" s="4" t="s">
        <v>1536</v>
      </c>
      <c r="B827" s="4" t="s">
        <v>2419</v>
      </c>
      <c r="C827" s="10" t="s">
        <v>4530</v>
      </c>
      <c r="D827" t="s">
        <v>5135</v>
      </c>
      <c r="E827" t="s">
        <v>6411</v>
      </c>
      <c r="F827" t="s">
        <v>5355</v>
      </c>
      <c r="G827" s="4" t="s">
        <v>1576</v>
      </c>
      <c r="H827">
        <f t="shared" si="24"/>
        <v>1</v>
      </c>
      <c r="I827" s="9">
        <f t="shared" si="25"/>
        <v>120.4888195527821</v>
      </c>
      <c r="J827" s="17"/>
      <c r="K827" s="17">
        <v>120.4888195527821</v>
      </c>
      <c r="L827" s="19"/>
      <c r="M827" s="19"/>
      <c r="N827" s="17"/>
      <c r="O827" s="17"/>
      <c r="P827" s="19"/>
      <c r="Q827" s="19"/>
      <c r="S827" s="4"/>
    </row>
    <row r="828" spans="1:19">
      <c r="A828" s="4" t="s">
        <v>1537</v>
      </c>
      <c r="B828" s="4" t="s">
        <v>2420</v>
      </c>
      <c r="C828" s="10" t="s">
        <v>4533</v>
      </c>
      <c r="D828" t="s">
        <v>4936</v>
      </c>
      <c r="E828" t="s">
        <v>6696</v>
      </c>
      <c r="F828" t="s">
        <v>5355</v>
      </c>
      <c r="G828" s="4" t="s">
        <v>1576</v>
      </c>
      <c r="H828">
        <f t="shared" si="24"/>
        <v>1</v>
      </c>
      <c r="I828" s="9">
        <f t="shared" si="25"/>
        <v>120.28552887735238</v>
      </c>
      <c r="J828" s="17"/>
      <c r="K828" s="17">
        <v>120.28552887735238</v>
      </c>
      <c r="L828" s="19"/>
      <c r="M828" s="19"/>
      <c r="N828" s="17"/>
      <c r="O828" s="17"/>
      <c r="P828" s="19"/>
      <c r="Q828" s="19"/>
      <c r="S828" s="4"/>
    </row>
    <row r="829" spans="1:19">
      <c r="A829" s="4" t="s">
        <v>1538</v>
      </c>
      <c r="B829" s="4" t="s">
        <v>2421</v>
      </c>
      <c r="C829" s="10" t="s">
        <v>4534</v>
      </c>
      <c r="D829" t="s">
        <v>4969</v>
      </c>
      <c r="E829" t="s">
        <v>5617</v>
      </c>
      <c r="F829" t="s">
        <v>5355</v>
      </c>
      <c r="G829" s="4" t="s">
        <v>1576</v>
      </c>
      <c r="H829">
        <f t="shared" si="24"/>
        <v>1</v>
      </c>
      <c r="I829" s="9">
        <f t="shared" si="25"/>
        <v>120.11404872991187</v>
      </c>
      <c r="J829" s="17"/>
      <c r="K829" s="17">
        <v>120.11404872991187</v>
      </c>
      <c r="L829" s="19"/>
      <c r="M829" s="19"/>
      <c r="N829" s="17"/>
      <c r="O829" s="17"/>
      <c r="P829" s="19"/>
      <c r="Q829" s="19"/>
      <c r="S829" s="4"/>
    </row>
    <row r="830" spans="1:19">
      <c r="A830" s="4" t="s">
        <v>1539</v>
      </c>
      <c r="B830" s="4" t="s">
        <v>2422</v>
      </c>
      <c r="C830" s="10" t="s">
        <v>4536</v>
      </c>
      <c r="D830" t="s">
        <v>5175</v>
      </c>
      <c r="E830" t="s">
        <v>6698</v>
      </c>
      <c r="F830" t="s">
        <v>5355</v>
      </c>
      <c r="G830" s="4" t="s">
        <v>1576</v>
      </c>
      <c r="H830">
        <f t="shared" si="24"/>
        <v>1</v>
      </c>
      <c r="I830" s="9">
        <f t="shared" si="25"/>
        <v>119.44838252352108</v>
      </c>
      <c r="J830" s="17"/>
      <c r="K830" s="17">
        <v>119.44838252352108</v>
      </c>
      <c r="L830" s="19"/>
      <c r="M830" s="19"/>
      <c r="N830" s="17"/>
      <c r="O830" s="17"/>
      <c r="P830" s="19"/>
      <c r="Q830" s="19"/>
      <c r="S830" s="4"/>
    </row>
    <row r="831" spans="1:19">
      <c r="A831" s="4" t="s">
        <v>1540</v>
      </c>
      <c r="B831" s="4" t="s">
        <v>2423</v>
      </c>
      <c r="C831" s="10" t="s">
        <v>4537</v>
      </c>
      <c r="D831" t="s">
        <v>5286</v>
      </c>
      <c r="E831" t="s">
        <v>5503</v>
      </c>
      <c r="F831" t="s">
        <v>5360</v>
      </c>
      <c r="G831" s="4" t="s">
        <v>1576</v>
      </c>
      <c r="H831">
        <f t="shared" si="24"/>
        <v>1</v>
      </c>
      <c r="I831" s="9">
        <f t="shared" si="25"/>
        <v>119.43298969072164</v>
      </c>
      <c r="J831" s="17"/>
      <c r="K831" s="17">
        <v>119.43298969072164</v>
      </c>
      <c r="L831" s="19"/>
      <c r="M831" s="19"/>
      <c r="N831" s="17"/>
      <c r="O831" s="17"/>
      <c r="P831" s="19"/>
      <c r="Q831" s="19"/>
      <c r="S831" s="4"/>
    </row>
    <row r="832" spans="1:19">
      <c r="A832" s="4" t="s">
        <v>1541</v>
      </c>
      <c r="B832" s="4" t="s">
        <v>2424</v>
      </c>
      <c r="C832" s="10" t="s">
        <v>4538</v>
      </c>
      <c r="D832" t="s">
        <v>5175</v>
      </c>
      <c r="E832" t="s">
        <v>6485</v>
      </c>
      <c r="F832" t="s">
        <v>5355</v>
      </c>
      <c r="G832" s="4" t="s">
        <v>1576</v>
      </c>
      <c r="H832">
        <f t="shared" si="24"/>
        <v>1</v>
      </c>
      <c r="I832" s="9">
        <f t="shared" si="25"/>
        <v>118.95777178796048</v>
      </c>
      <c r="J832" s="17"/>
      <c r="K832" s="17">
        <v>118.95777178796048</v>
      </c>
      <c r="L832" s="19"/>
      <c r="M832" s="19"/>
      <c r="N832" s="17"/>
      <c r="O832" s="17"/>
      <c r="P832" s="19"/>
      <c r="Q832" s="19"/>
      <c r="S832" s="4"/>
    </row>
    <row r="833" spans="1:19">
      <c r="A833" s="4" t="s">
        <v>1542</v>
      </c>
      <c r="B833" s="4" t="s">
        <v>2425</v>
      </c>
      <c r="C833" s="10" t="s">
        <v>4541</v>
      </c>
      <c r="D833" t="s">
        <v>5038</v>
      </c>
      <c r="E833" t="s">
        <v>5209</v>
      </c>
      <c r="F833" t="s">
        <v>5355</v>
      </c>
      <c r="G833" s="4" t="s">
        <v>1576</v>
      </c>
      <c r="H833">
        <f t="shared" si="24"/>
        <v>1</v>
      </c>
      <c r="I833" s="9">
        <f t="shared" si="25"/>
        <v>118.63799283154121</v>
      </c>
      <c r="J833" s="17"/>
      <c r="K833" s="17">
        <v>118.63799283154121</v>
      </c>
      <c r="L833" s="19"/>
      <c r="M833" s="19"/>
      <c r="N833" s="17"/>
      <c r="O833" s="17"/>
      <c r="P833" s="19"/>
      <c r="Q833" s="19"/>
      <c r="S833" s="4"/>
    </row>
    <row r="834" spans="1:19">
      <c r="A834" s="4" t="s">
        <v>1543</v>
      </c>
      <c r="B834" s="4" t="s">
        <v>2426</v>
      </c>
      <c r="C834" s="10" t="s">
        <v>4544</v>
      </c>
      <c r="D834" t="s">
        <v>5499</v>
      </c>
      <c r="E834" t="s">
        <v>6405</v>
      </c>
      <c r="F834" t="s">
        <v>5355</v>
      </c>
      <c r="G834" s="4" t="s">
        <v>1576</v>
      </c>
      <c r="H834">
        <f t="shared" ref="H834:H868" si="26">COUNT(J834:S834)</f>
        <v>1</v>
      </c>
      <c r="I834" s="9">
        <f t="shared" ref="I834:I868" si="27">SUM(J834:T834)</f>
        <v>118.16906795868927</v>
      </c>
      <c r="J834" s="17"/>
      <c r="K834" s="17">
        <v>118.16906795868927</v>
      </c>
      <c r="L834" s="19"/>
      <c r="M834" s="19"/>
      <c r="N834" s="17"/>
      <c r="O834" s="17"/>
      <c r="P834" s="19"/>
      <c r="Q834" s="19"/>
      <c r="S834" s="4"/>
    </row>
    <row r="835" spans="1:19">
      <c r="A835" s="2" t="s">
        <v>1544</v>
      </c>
      <c r="B835" s="2" t="s">
        <v>1835</v>
      </c>
      <c r="C835" s="21" t="s">
        <v>4553</v>
      </c>
      <c r="D835" s="2" t="s">
        <v>6203</v>
      </c>
      <c r="E835" s="2" t="s">
        <v>6381</v>
      </c>
      <c r="F835" s="2" t="s">
        <v>5385</v>
      </c>
      <c r="G835" s="2" t="s">
        <v>5369</v>
      </c>
      <c r="H835" s="2">
        <f t="shared" si="26"/>
        <v>1</v>
      </c>
      <c r="I835" s="16">
        <f t="shared" si="27"/>
        <v>116.62262488989556</v>
      </c>
      <c r="J835" s="17"/>
      <c r="K835" s="17">
        <v>116.62262488989556</v>
      </c>
      <c r="L835" s="19"/>
      <c r="M835" s="19"/>
      <c r="N835" s="17"/>
      <c r="O835" s="17"/>
      <c r="P835" s="19"/>
      <c r="Q835" s="19"/>
      <c r="S835" s="4"/>
    </row>
    <row r="836" spans="1:19">
      <c r="A836" s="4" t="s">
        <v>1545</v>
      </c>
      <c r="B836" s="4" t="s">
        <v>2427</v>
      </c>
      <c r="C836" s="10" t="s">
        <v>4557</v>
      </c>
      <c r="D836" t="s">
        <v>5078</v>
      </c>
      <c r="E836" t="s">
        <v>6360</v>
      </c>
      <c r="F836" t="s">
        <v>5355</v>
      </c>
      <c r="G836" s="4" t="s">
        <v>1576</v>
      </c>
      <c r="H836">
        <f t="shared" si="26"/>
        <v>1</v>
      </c>
      <c r="I836" s="9">
        <f t="shared" si="27"/>
        <v>115.44593921275536</v>
      </c>
      <c r="J836" s="17"/>
      <c r="K836" s="17">
        <v>115.44593921275536</v>
      </c>
      <c r="L836" s="19"/>
      <c r="M836" s="19"/>
      <c r="N836" s="17"/>
      <c r="O836" s="17"/>
      <c r="P836" s="19"/>
      <c r="Q836" s="19"/>
      <c r="S836" s="4"/>
    </row>
    <row r="837" spans="1:19">
      <c r="A837" s="4" t="s">
        <v>1546</v>
      </c>
      <c r="B837" s="4" t="s">
        <v>2428</v>
      </c>
      <c r="C837" s="10" t="s">
        <v>4558</v>
      </c>
      <c r="D837" t="s">
        <v>4950</v>
      </c>
      <c r="E837" t="s">
        <v>4951</v>
      </c>
      <c r="F837" t="s">
        <v>5360</v>
      </c>
      <c r="G837" s="4" t="s">
        <v>1576</v>
      </c>
      <c r="H837">
        <f t="shared" si="26"/>
        <v>1</v>
      </c>
      <c r="I837" s="9">
        <f t="shared" si="27"/>
        <v>115.23063533507398</v>
      </c>
      <c r="J837" s="17"/>
      <c r="K837" s="17">
        <v>115.23063533507398</v>
      </c>
      <c r="L837" s="19"/>
      <c r="M837" s="19"/>
      <c r="N837" s="17"/>
      <c r="O837" s="17"/>
      <c r="P837" s="19"/>
      <c r="Q837" s="19"/>
      <c r="S837" s="4"/>
    </row>
    <row r="838" spans="1:19">
      <c r="A838" s="2" t="s">
        <v>1547</v>
      </c>
      <c r="B838" s="2" t="s">
        <v>1836</v>
      </c>
      <c r="C838" s="21" t="s">
        <v>4560</v>
      </c>
      <c r="D838" s="2" t="s">
        <v>5337</v>
      </c>
      <c r="E838" s="2" t="s">
        <v>6525</v>
      </c>
      <c r="F838" s="2" t="s">
        <v>5368</v>
      </c>
      <c r="G838" s="2" t="s">
        <v>5369</v>
      </c>
      <c r="H838" s="2">
        <f t="shared" si="26"/>
        <v>1</v>
      </c>
      <c r="I838" s="16">
        <f t="shared" si="27"/>
        <v>114.58951533135509</v>
      </c>
      <c r="J838" s="17"/>
      <c r="K838" s="17">
        <v>114.58951533135509</v>
      </c>
      <c r="L838" s="19"/>
      <c r="M838" s="19"/>
      <c r="N838" s="17"/>
      <c r="O838" s="17"/>
      <c r="P838" s="19"/>
      <c r="Q838" s="19"/>
      <c r="S838" s="4"/>
    </row>
    <row r="839" spans="1:19">
      <c r="A839" s="4" t="s">
        <v>1548</v>
      </c>
      <c r="B839" s="4" t="s">
        <v>2429</v>
      </c>
      <c r="C839" s="10" t="s">
        <v>4561</v>
      </c>
      <c r="D839" t="s">
        <v>5193</v>
      </c>
      <c r="E839" t="s">
        <v>6703</v>
      </c>
      <c r="F839" t="s">
        <v>5355</v>
      </c>
      <c r="G839" s="4" t="s">
        <v>1576</v>
      </c>
      <c r="H839">
        <f t="shared" si="26"/>
        <v>1</v>
      </c>
      <c r="I839" s="9">
        <f t="shared" si="27"/>
        <v>114.30685742476567</v>
      </c>
      <c r="J839" s="17"/>
      <c r="K839" s="17">
        <v>114.30685742476567</v>
      </c>
      <c r="L839" s="19"/>
      <c r="M839" s="19"/>
      <c r="N839" s="17"/>
      <c r="O839" s="17"/>
      <c r="P839" s="19"/>
      <c r="Q839" s="19"/>
      <c r="S839" s="4"/>
    </row>
    <row r="840" spans="1:19">
      <c r="A840" s="4" t="s">
        <v>1549</v>
      </c>
      <c r="B840" s="4" t="s">
        <v>2430</v>
      </c>
      <c r="C840" s="10" t="s">
        <v>4563</v>
      </c>
      <c r="D840" t="s">
        <v>4975</v>
      </c>
      <c r="E840" t="s">
        <v>5201</v>
      </c>
      <c r="F840" t="s">
        <v>5360</v>
      </c>
      <c r="G840" s="4" t="s">
        <v>1576</v>
      </c>
      <c r="H840">
        <f t="shared" si="26"/>
        <v>1</v>
      </c>
      <c r="I840" s="9">
        <f t="shared" si="27"/>
        <v>114.18011580633238</v>
      </c>
      <c r="J840" s="17"/>
      <c r="K840" s="17">
        <v>114.18011580633238</v>
      </c>
      <c r="L840" s="19"/>
      <c r="M840" s="19"/>
      <c r="N840" s="17"/>
      <c r="O840" s="17"/>
      <c r="P840" s="19"/>
      <c r="Q840" s="19"/>
      <c r="S840" s="4"/>
    </row>
    <row r="841" spans="1:19">
      <c r="A841" s="4" t="s">
        <v>1550</v>
      </c>
      <c r="B841" s="4" t="s">
        <v>2431</v>
      </c>
      <c r="C841" s="10" t="s">
        <v>4565</v>
      </c>
      <c r="D841" t="s">
        <v>4978</v>
      </c>
      <c r="E841" t="s">
        <v>6684</v>
      </c>
      <c r="F841" t="s">
        <v>5355</v>
      </c>
      <c r="G841" s="4" t="s">
        <v>1576</v>
      </c>
      <c r="H841">
        <f t="shared" si="26"/>
        <v>1</v>
      </c>
      <c r="I841" s="9">
        <f t="shared" si="27"/>
        <v>113.8854755468174</v>
      </c>
      <c r="J841" s="17"/>
      <c r="K841" s="17">
        <v>113.8854755468174</v>
      </c>
      <c r="L841" s="19"/>
      <c r="M841" s="19"/>
      <c r="N841" s="17"/>
      <c r="O841" s="17"/>
      <c r="P841" s="19"/>
      <c r="Q841" s="19"/>
      <c r="S841" s="4"/>
    </row>
    <row r="842" spans="1:19">
      <c r="A842" s="2" t="s">
        <v>1551</v>
      </c>
      <c r="B842" s="2" t="s">
        <v>1837</v>
      </c>
      <c r="C842" s="21" t="s">
        <v>4387</v>
      </c>
      <c r="D842" s="2" t="s">
        <v>5293</v>
      </c>
      <c r="E842" s="2" t="s">
        <v>6554</v>
      </c>
      <c r="F842" s="2" t="s">
        <v>5474</v>
      </c>
      <c r="G842" s="2" t="s">
        <v>5369</v>
      </c>
      <c r="H842" s="2">
        <f t="shared" si="26"/>
        <v>1</v>
      </c>
      <c r="I842" s="16">
        <f t="shared" si="27"/>
        <v>113.31103678929766</v>
      </c>
      <c r="J842" s="17">
        <v>113.31103678929766</v>
      </c>
      <c r="K842" s="17"/>
      <c r="L842" s="19"/>
      <c r="M842" s="19"/>
      <c r="N842" s="17"/>
      <c r="O842" s="17"/>
      <c r="P842" s="19"/>
      <c r="Q842" s="19"/>
      <c r="S842" s="4"/>
    </row>
    <row r="843" spans="1:19">
      <c r="A843" s="2" t="s">
        <v>1552</v>
      </c>
      <c r="B843" s="2" t="s">
        <v>1838</v>
      </c>
      <c r="C843" s="21" t="s">
        <v>4571</v>
      </c>
      <c r="D843" s="2" t="s">
        <v>5293</v>
      </c>
      <c r="E843" s="2" t="s">
        <v>6556</v>
      </c>
      <c r="F843" s="2" t="s">
        <v>5368</v>
      </c>
      <c r="G843" s="2" t="s">
        <v>5369</v>
      </c>
      <c r="H843" s="2">
        <f t="shared" si="26"/>
        <v>1</v>
      </c>
      <c r="I843" s="16">
        <f t="shared" si="27"/>
        <v>112.76310986738045</v>
      </c>
      <c r="J843" s="17"/>
      <c r="K843" s="17">
        <v>112.76310986738045</v>
      </c>
      <c r="L843" s="19"/>
      <c r="M843" s="19"/>
      <c r="N843" s="17"/>
      <c r="O843" s="17"/>
      <c r="P843" s="19"/>
      <c r="Q843" s="19"/>
      <c r="S843" s="4"/>
    </row>
    <row r="844" spans="1:19">
      <c r="A844" s="2" t="s">
        <v>1553</v>
      </c>
      <c r="B844" s="2" t="s">
        <v>1839</v>
      </c>
      <c r="C844" s="21" t="s">
        <v>4574</v>
      </c>
      <c r="D844" s="2" t="s">
        <v>6498</v>
      </c>
      <c r="E844" s="2" t="s">
        <v>6524</v>
      </c>
      <c r="F844" s="2" t="s">
        <v>5379</v>
      </c>
      <c r="G844" s="2" t="s">
        <v>5369</v>
      </c>
      <c r="H844" s="2">
        <f t="shared" si="26"/>
        <v>1</v>
      </c>
      <c r="I844" s="16">
        <f t="shared" si="27"/>
        <v>111.94588718444255</v>
      </c>
      <c r="J844" s="17"/>
      <c r="K844" s="17">
        <v>111.94588718444255</v>
      </c>
      <c r="L844" s="19"/>
      <c r="M844" s="19"/>
      <c r="N844" s="17"/>
      <c r="O844" s="17"/>
      <c r="P844" s="19"/>
      <c r="Q844" s="19"/>
      <c r="S844" s="4"/>
    </row>
    <row r="845" spans="1:19">
      <c r="A845" s="2" t="s">
        <v>1554</v>
      </c>
      <c r="B845" s="2" t="s">
        <v>1840</v>
      </c>
      <c r="C845" s="21" t="s">
        <v>4575</v>
      </c>
      <c r="D845" s="2" t="s">
        <v>6379</v>
      </c>
      <c r="E845" s="2" t="s">
        <v>6199</v>
      </c>
      <c r="F845" s="2" t="s">
        <v>5385</v>
      </c>
      <c r="G845" s="2" t="s">
        <v>5369</v>
      </c>
      <c r="H845" s="2">
        <f t="shared" si="26"/>
        <v>1</v>
      </c>
      <c r="I845" s="16">
        <f t="shared" si="27"/>
        <v>111.89182663286248</v>
      </c>
      <c r="J845" s="17"/>
      <c r="K845" s="17">
        <v>111.89182663286248</v>
      </c>
      <c r="L845" s="19"/>
      <c r="M845" s="19"/>
      <c r="N845" s="17"/>
      <c r="O845" s="17"/>
      <c r="P845" s="19"/>
      <c r="Q845" s="19"/>
      <c r="S845" s="4"/>
    </row>
    <row r="846" spans="1:19">
      <c r="A846" s="4" t="s">
        <v>1555</v>
      </c>
      <c r="B846" s="4" t="s">
        <v>2432</v>
      </c>
      <c r="C846" s="10" t="s">
        <v>4576</v>
      </c>
      <c r="D846" t="s">
        <v>5008</v>
      </c>
      <c r="E846" t="s">
        <v>6560</v>
      </c>
      <c r="F846" t="s">
        <v>5371</v>
      </c>
      <c r="G846" s="4" t="s">
        <v>1576</v>
      </c>
      <c r="H846">
        <f t="shared" si="26"/>
        <v>1</v>
      </c>
      <c r="I846" s="9">
        <f t="shared" si="27"/>
        <v>111.87831965234187</v>
      </c>
      <c r="J846" s="17"/>
      <c r="K846" s="17">
        <v>111.87831965234187</v>
      </c>
      <c r="L846" s="19"/>
      <c r="M846" s="19"/>
      <c r="N846" s="17"/>
      <c r="O846" s="17"/>
      <c r="P846" s="19"/>
      <c r="Q846" s="19"/>
      <c r="S846" s="4"/>
    </row>
    <row r="847" spans="1:19">
      <c r="A847" s="4" t="s">
        <v>1556</v>
      </c>
      <c r="B847" s="4" t="s">
        <v>2433</v>
      </c>
      <c r="C847" s="10" t="s">
        <v>4577</v>
      </c>
      <c r="D847" t="s">
        <v>4999</v>
      </c>
      <c r="E847" t="s">
        <v>6707</v>
      </c>
      <c r="F847" t="s">
        <v>5355</v>
      </c>
      <c r="G847" s="4" t="s">
        <v>1576</v>
      </c>
      <c r="H847">
        <f t="shared" si="26"/>
        <v>1</v>
      </c>
      <c r="I847" s="9">
        <f t="shared" si="27"/>
        <v>111.51485982432921</v>
      </c>
      <c r="J847" s="17"/>
      <c r="K847" s="17">
        <v>111.51485982432921</v>
      </c>
      <c r="L847" s="19"/>
      <c r="M847" s="19"/>
      <c r="N847" s="17"/>
      <c r="O847" s="17"/>
      <c r="P847" s="19"/>
      <c r="Q847" s="19"/>
      <c r="S847" s="4"/>
    </row>
    <row r="848" spans="1:19">
      <c r="A848" s="2" t="s">
        <v>1557</v>
      </c>
      <c r="B848" s="2" t="s">
        <v>1841</v>
      </c>
      <c r="C848" s="21" t="s">
        <v>4578</v>
      </c>
      <c r="D848" s="2" t="s">
        <v>4954</v>
      </c>
      <c r="E848" s="2" t="s">
        <v>6708</v>
      </c>
      <c r="F848" s="2" t="s">
        <v>5368</v>
      </c>
      <c r="G848" s="2" t="s">
        <v>5369</v>
      </c>
      <c r="H848" s="2">
        <f t="shared" si="26"/>
        <v>1</v>
      </c>
      <c r="I848" s="16">
        <f t="shared" si="27"/>
        <v>111.46121467227901</v>
      </c>
      <c r="J848" s="17"/>
      <c r="K848" s="17">
        <v>111.46121467227901</v>
      </c>
      <c r="L848" s="19"/>
      <c r="M848" s="19"/>
      <c r="N848" s="17"/>
      <c r="O848" s="17"/>
      <c r="P848" s="19"/>
      <c r="Q848" s="19"/>
      <c r="S848" s="4"/>
    </row>
    <row r="849" spans="1:19">
      <c r="A849" s="4" t="s">
        <v>1558</v>
      </c>
      <c r="B849" s="4" t="s">
        <v>2434</v>
      </c>
      <c r="C849" s="10" t="s">
        <v>4583</v>
      </c>
      <c r="D849" t="s">
        <v>5202</v>
      </c>
      <c r="E849" t="s">
        <v>6170</v>
      </c>
      <c r="F849" t="s">
        <v>5355</v>
      </c>
      <c r="G849" s="4" t="s">
        <v>1576</v>
      </c>
      <c r="H849">
        <f t="shared" si="26"/>
        <v>1</v>
      </c>
      <c r="I849" s="9">
        <f t="shared" si="27"/>
        <v>109.71942701550847</v>
      </c>
      <c r="J849" s="17"/>
      <c r="K849" s="17">
        <v>109.71942701550847</v>
      </c>
      <c r="L849" s="19"/>
      <c r="M849" s="19"/>
      <c r="N849" s="17"/>
      <c r="O849" s="17"/>
      <c r="P849" s="19"/>
      <c r="Q849" s="19"/>
      <c r="S849" s="4"/>
    </row>
    <row r="850" spans="1:19">
      <c r="A850" s="2" t="s">
        <v>1559</v>
      </c>
      <c r="B850" s="2" t="s">
        <v>1842</v>
      </c>
      <c r="C850" s="21" t="s">
        <v>4586</v>
      </c>
      <c r="D850" s="2" t="s">
        <v>5602</v>
      </c>
      <c r="E850" s="2" t="s">
        <v>5343</v>
      </c>
      <c r="F850" s="2" t="s">
        <v>5385</v>
      </c>
      <c r="G850" s="2" t="s">
        <v>5369</v>
      </c>
      <c r="H850" s="2">
        <f t="shared" si="26"/>
        <v>1</v>
      </c>
      <c r="I850" s="16">
        <f t="shared" si="27"/>
        <v>109.40857041671586</v>
      </c>
      <c r="J850" s="17"/>
      <c r="K850" s="17">
        <v>109.40857041671586</v>
      </c>
      <c r="L850" s="19"/>
      <c r="M850" s="19"/>
      <c r="N850" s="17"/>
      <c r="O850" s="17"/>
      <c r="P850" s="19"/>
      <c r="Q850" s="19"/>
      <c r="S850" s="4"/>
    </row>
    <row r="851" spans="1:19">
      <c r="A851" s="4" t="s">
        <v>1560</v>
      </c>
      <c r="B851" s="4" t="s">
        <v>2435</v>
      </c>
      <c r="C851" s="10" t="s">
        <v>4588</v>
      </c>
      <c r="D851" t="s">
        <v>5038</v>
      </c>
      <c r="E851" t="s">
        <v>6562</v>
      </c>
      <c r="F851" t="s">
        <v>5355</v>
      </c>
      <c r="G851" s="4" t="s">
        <v>1576</v>
      </c>
      <c r="H851">
        <f t="shared" si="26"/>
        <v>1</v>
      </c>
      <c r="I851" s="9">
        <f t="shared" si="27"/>
        <v>109.02246794494765</v>
      </c>
      <c r="J851" s="17"/>
      <c r="K851" s="17">
        <v>109.02246794494765</v>
      </c>
      <c r="L851" s="19"/>
      <c r="M851" s="19"/>
      <c r="N851" s="17"/>
      <c r="O851" s="17"/>
      <c r="P851" s="19"/>
      <c r="Q851" s="19"/>
      <c r="S851" s="4"/>
    </row>
    <row r="852" spans="1:19">
      <c r="A852" s="4" t="s">
        <v>1561</v>
      </c>
      <c r="B852" s="4" t="s">
        <v>2436</v>
      </c>
      <c r="C852" s="10" t="s">
        <v>4589</v>
      </c>
      <c r="D852" t="s">
        <v>4969</v>
      </c>
      <c r="E852" t="s">
        <v>6710</v>
      </c>
      <c r="F852" t="s">
        <v>5355</v>
      </c>
      <c r="G852" s="4" t="s">
        <v>1576</v>
      </c>
      <c r="H852">
        <f t="shared" si="26"/>
        <v>1</v>
      </c>
      <c r="I852" s="9">
        <f t="shared" si="27"/>
        <v>108.83043682480039</v>
      </c>
      <c r="J852" s="17"/>
      <c r="K852" s="17">
        <v>108.83043682480039</v>
      </c>
      <c r="L852" s="19"/>
      <c r="M852" s="19"/>
      <c r="N852" s="17"/>
      <c r="O852" s="17"/>
      <c r="P852" s="19"/>
      <c r="Q852" s="19"/>
      <c r="S852" s="4"/>
    </row>
    <row r="853" spans="1:19">
      <c r="A853" s="2" t="s">
        <v>1562</v>
      </c>
      <c r="B853" s="2" t="s">
        <v>1843</v>
      </c>
      <c r="C853" s="21" t="s">
        <v>4592</v>
      </c>
      <c r="D853" s="2" t="s">
        <v>5293</v>
      </c>
      <c r="E853" s="2" t="s">
        <v>6488</v>
      </c>
      <c r="F853" s="2" t="s">
        <v>5368</v>
      </c>
      <c r="G853" s="2" t="s">
        <v>5369</v>
      </c>
      <c r="H853" s="2">
        <f t="shared" si="26"/>
        <v>1</v>
      </c>
      <c r="I853" s="16">
        <f t="shared" si="27"/>
        <v>108.3596398924354</v>
      </c>
      <c r="J853" s="17"/>
      <c r="K853" s="17">
        <v>108.3596398924354</v>
      </c>
      <c r="L853" s="19"/>
      <c r="M853" s="19"/>
      <c r="N853" s="17"/>
      <c r="O853" s="17"/>
      <c r="P853" s="19"/>
      <c r="Q853" s="19"/>
      <c r="S853" s="4"/>
    </row>
    <row r="854" spans="1:19">
      <c r="A854" s="4" t="s">
        <v>1563</v>
      </c>
      <c r="B854" s="4" t="s">
        <v>2437</v>
      </c>
      <c r="C854" s="10" t="s">
        <v>4593</v>
      </c>
      <c r="D854" t="s">
        <v>4948</v>
      </c>
      <c r="E854" t="s">
        <v>6522</v>
      </c>
      <c r="F854" t="s">
        <v>5355</v>
      </c>
      <c r="G854" s="4" t="s">
        <v>1576</v>
      </c>
      <c r="H854">
        <f t="shared" si="26"/>
        <v>1</v>
      </c>
      <c r="I854" s="9">
        <f t="shared" si="27"/>
        <v>107.91802515137401</v>
      </c>
      <c r="J854" s="17"/>
      <c r="K854" s="17">
        <v>107.91802515137401</v>
      </c>
      <c r="L854" s="19"/>
      <c r="M854" s="19"/>
      <c r="N854" s="17"/>
      <c r="O854" s="17"/>
      <c r="P854" s="19"/>
      <c r="Q854" s="19"/>
      <c r="S854" s="4"/>
    </row>
    <row r="855" spans="1:19">
      <c r="A855" s="2" t="s">
        <v>1564</v>
      </c>
      <c r="B855" s="2" t="s">
        <v>1844</v>
      </c>
      <c r="C855" s="21" t="s">
        <v>4595</v>
      </c>
      <c r="D855" s="2" t="s">
        <v>6348</v>
      </c>
      <c r="E855" s="2" t="s">
        <v>6568</v>
      </c>
      <c r="F855" s="2" t="s">
        <v>5368</v>
      </c>
      <c r="G855" s="2" t="s">
        <v>5369</v>
      </c>
      <c r="H855" s="2">
        <f t="shared" si="26"/>
        <v>1</v>
      </c>
      <c r="I855" s="16">
        <f t="shared" si="27"/>
        <v>107.86778398510242</v>
      </c>
      <c r="J855" s="17"/>
      <c r="K855" s="17">
        <v>107.86778398510242</v>
      </c>
      <c r="L855" s="19"/>
      <c r="M855" s="19"/>
      <c r="N855" s="17"/>
      <c r="O855" s="17"/>
      <c r="P855" s="19"/>
      <c r="Q855" s="19"/>
      <c r="S855" s="4"/>
    </row>
    <row r="856" spans="1:19">
      <c r="A856" s="2" t="s">
        <v>1565</v>
      </c>
      <c r="B856" s="2" t="s">
        <v>1845</v>
      </c>
      <c r="C856" s="21" t="s">
        <v>4596</v>
      </c>
      <c r="D856" s="2" t="s">
        <v>6712</v>
      </c>
      <c r="E856" s="2" t="s">
        <v>4974</v>
      </c>
      <c r="F856" s="2" t="s">
        <v>5379</v>
      </c>
      <c r="G856" s="2" t="s">
        <v>5369</v>
      </c>
      <c r="H856" s="2">
        <f t="shared" si="26"/>
        <v>1</v>
      </c>
      <c r="I856" s="16">
        <f t="shared" si="27"/>
        <v>107.75491221950936</v>
      </c>
      <c r="J856" s="17"/>
      <c r="K856" s="17">
        <v>107.75491221950936</v>
      </c>
      <c r="L856" s="19"/>
      <c r="M856" s="19"/>
      <c r="N856" s="17"/>
      <c r="O856" s="17"/>
      <c r="P856" s="19"/>
      <c r="Q856" s="19"/>
      <c r="S856" s="4"/>
    </row>
    <row r="857" spans="1:19">
      <c r="A857" s="2" t="s">
        <v>1566</v>
      </c>
      <c r="B857" s="2" t="s">
        <v>1846</v>
      </c>
      <c r="C857" s="21" t="s">
        <v>4598</v>
      </c>
      <c r="D857" s="2" t="s">
        <v>5608</v>
      </c>
      <c r="E857" s="2" t="s">
        <v>6526</v>
      </c>
      <c r="F857" s="2" t="s">
        <v>5379</v>
      </c>
      <c r="G857" s="2" t="s">
        <v>5369</v>
      </c>
      <c r="H857" s="2">
        <f t="shared" si="26"/>
        <v>1</v>
      </c>
      <c r="I857" s="16">
        <f t="shared" si="27"/>
        <v>107.4799953612432</v>
      </c>
      <c r="J857" s="17"/>
      <c r="K857" s="17">
        <v>107.4799953612432</v>
      </c>
      <c r="L857" s="19"/>
      <c r="M857" s="19"/>
      <c r="N857" s="17"/>
      <c r="O857" s="17"/>
      <c r="P857" s="19"/>
      <c r="Q857" s="19"/>
      <c r="S857" s="4"/>
    </row>
    <row r="858" spans="1:19">
      <c r="A858" s="4" t="s">
        <v>1567</v>
      </c>
      <c r="B858" s="4" t="s">
        <v>2438</v>
      </c>
      <c r="C858" s="10" t="s">
        <v>4606</v>
      </c>
      <c r="D858" t="s">
        <v>5018</v>
      </c>
      <c r="E858" t="s">
        <v>6361</v>
      </c>
      <c r="F858" t="s">
        <v>5360</v>
      </c>
      <c r="G858" s="4" t="s">
        <v>1576</v>
      </c>
      <c r="H858">
        <f t="shared" si="26"/>
        <v>1</v>
      </c>
      <c r="I858" s="9">
        <f t="shared" si="27"/>
        <v>104.97225053799977</v>
      </c>
      <c r="J858" s="17"/>
      <c r="K858" s="17">
        <v>104.97225053799977</v>
      </c>
      <c r="L858" s="19"/>
      <c r="M858" s="19"/>
      <c r="N858" s="17"/>
      <c r="O858" s="17"/>
      <c r="P858" s="19"/>
      <c r="Q858" s="19"/>
      <c r="S858" s="4"/>
    </row>
    <row r="859" spans="1:19">
      <c r="A859" s="4" t="s">
        <v>1568</v>
      </c>
      <c r="B859" s="4" t="s">
        <v>2439</v>
      </c>
      <c r="C859" s="10" t="s">
        <v>4608</v>
      </c>
      <c r="D859" t="s">
        <v>4983</v>
      </c>
      <c r="E859" t="s">
        <v>6716</v>
      </c>
      <c r="F859" t="s">
        <v>5358</v>
      </c>
      <c r="G859" s="4" t="s">
        <v>1576</v>
      </c>
      <c r="H859">
        <f t="shared" si="26"/>
        <v>1</v>
      </c>
      <c r="I859" s="9">
        <f t="shared" si="27"/>
        <v>103.16117542297418</v>
      </c>
      <c r="J859" s="17"/>
      <c r="K859" s="17">
        <v>103.16117542297418</v>
      </c>
      <c r="L859" s="19"/>
      <c r="M859" s="19"/>
      <c r="N859" s="17"/>
      <c r="O859" s="17"/>
      <c r="P859" s="19"/>
      <c r="Q859" s="19"/>
      <c r="S859" s="4"/>
    </row>
    <row r="860" spans="1:19">
      <c r="A860" s="2" t="s">
        <v>1569</v>
      </c>
      <c r="B860" s="2" t="s">
        <v>1847</v>
      </c>
      <c r="C860" s="21" t="s">
        <v>4609</v>
      </c>
      <c r="D860" s="2" t="s">
        <v>5285</v>
      </c>
      <c r="E860" s="2" t="s">
        <v>6583</v>
      </c>
      <c r="F860" s="2" t="s">
        <v>5379</v>
      </c>
      <c r="G860" s="2" t="s">
        <v>5369</v>
      </c>
      <c r="H860" s="2">
        <f t="shared" si="26"/>
        <v>1</v>
      </c>
      <c r="I860" s="16">
        <f t="shared" si="27"/>
        <v>101.96941357685114</v>
      </c>
      <c r="J860" s="17"/>
      <c r="K860" s="17">
        <v>101.96941357685114</v>
      </c>
      <c r="L860" s="19"/>
      <c r="M860" s="19"/>
      <c r="N860" s="17"/>
      <c r="O860" s="17"/>
      <c r="P860" s="19"/>
      <c r="Q860" s="19"/>
      <c r="S860" s="4"/>
    </row>
    <row r="861" spans="1:19">
      <c r="A861" s="2" t="s">
        <v>1570</v>
      </c>
      <c r="B861" s="2" t="s">
        <v>1848</v>
      </c>
      <c r="C861" s="21" t="s">
        <v>4613</v>
      </c>
      <c r="D861" s="2" t="s">
        <v>5337</v>
      </c>
      <c r="E861" s="2" t="s">
        <v>6719</v>
      </c>
      <c r="F861" s="2" t="s">
        <v>5368</v>
      </c>
      <c r="G861" s="2" t="s">
        <v>5369</v>
      </c>
      <c r="H861" s="2">
        <f t="shared" si="26"/>
        <v>1</v>
      </c>
      <c r="I861" s="16">
        <f t="shared" si="27"/>
        <v>99.989211349660152</v>
      </c>
      <c r="J861" s="17"/>
      <c r="K861" s="17">
        <v>99.989211349660152</v>
      </c>
      <c r="L861" s="19"/>
      <c r="M861" s="19"/>
      <c r="N861" s="17"/>
      <c r="O861" s="17"/>
      <c r="P861" s="19"/>
      <c r="Q861" s="19"/>
      <c r="S861" s="4"/>
    </row>
    <row r="862" spans="1:19">
      <c r="A862" s="4" t="s">
        <v>1571</v>
      </c>
      <c r="B862" s="4" t="s">
        <v>2440</v>
      </c>
      <c r="C862" s="10" t="s">
        <v>4614</v>
      </c>
      <c r="D862" t="s">
        <v>5586</v>
      </c>
      <c r="E862" t="s">
        <v>5023</v>
      </c>
      <c r="F862" t="s">
        <v>5371</v>
      </c>
      <c r="G862" s="4" t="s">
        <v>1576</v>
      </c>
      <c r="H862">
        <f t="shared" si="26"/>
        <v>1</v>
      </c>
      <c r="I862" s="9">
        <f t="shared" si="27"/>
        <v>99.32483120780195</v>
      </c>
      <c r="J862" s="17"/>
      <c r="K862" s="17">
        <v>99.32483120780195</v>
      </c>
      <c r="L862" s="19"/>
      <c r="M862" s="19"/>
      <c r="N862" s="17"/>
      <c r="O862" s="17"/>
      <c r="P862" s="19"/>
      <c r="Q862" s="19"/>
      <c r="S862" s="4"/>
    </row>
    <row r="863" spans="1:19">
      <c r="A863" s="4" t="s">
        <v>1572</v>
      </c>
      <c r="B863" s="4" t="s">
        <v>2441</v>
      </c>
      <c r="C863" s="10" t="s">
        <v>4619</v>
      </c>
      <c r="D863" t="s">
        <v>4975</v>
      </c>
      <c r="E863" t="s">
        <v>6720</v>
      </c>
      <c r="F863" t="s">
        <v>5358</v>
      </c>
      <c r="G863" s="4" t="s">
        <v>1576</v>
      </c>
      <c r="H863">
        <f t="shared" si="26"/>
        <v>1</v>
      </c>
      <c r="I863" s="9">
        <f t="shared" si="27"/>
        <v>96.501457725947532</v>
      </c>
      <c r="J863" s="17"/>
      <c r="K863" s="17">
        <v>96.501457725947532</v>
      </c>
      <c r="L863" s="19"/>
      <c r="M863" s="19"/>
      <c r="N863" s="17"/>
      <c r="O863" s="17"/>
      <c r="P863" s="19"/>
      <c r="Q863" s="19"/>
      <c r="S863" s="4"/>
    </row>
    <row r="864" spans="1:19">
      <c r="A864" s="2" t="s">
        <v>1573</v>
      </c>
      <c r="B864" s="2" t="s">
        <v>1849</v>
      </c>
      <c r="C864" s="21" t="s">
        <v>4622</v>
      </c>
      <c r="D864" s="2" t="s">
        <v>5337</v>
      </c>
      <c r="E864" s="2" t="s">
        <v>6572</v>
      </c>
      <c r="F864" s="2" t="s">
        <v>5368</v>
      </c>
      <c r="G864" s="2" t="s">
        <v>5369</v>
      </c>
      <c r="H864" s="2">
        <f t="shared" si="26"/>
        <v>1</v>
      </c>
      <c r="I864" s="16">
        <f t="shared" si="27"/>
        <v>93.843661401377076</v>
      </c>
      <c r="J864" s="17"/>
      <c r="K864" s="17">
        <v>93.843661401377076</v>
      </c>
      <c r="L864" s="19"/>
      <c r="M864" s="19"/>
      <c r="N864" s="17"/>
      <c r="O864" s="17"/>
      <c r="P864" s="19"/>
      <c r="Q864" s="19"/>
      <c r="S864" s="4"/>
    </row>
    <row r="865" spans="1:19">
      <c r="A865" s="2" t="s">
        <v>1574</v>
      </c>
      <c r="B865" s="2" t="s">
        <v>1850</v>
      </c>
      <c r="C865" s="21" t="s">
        <v>4627</v>
      </c>
      <c r="D865" s="2" t="s">
        <v>5284</v>
      </c>
      <c r="E865" s="2" t="s">
        <v>6723</v>
      </c>
      <c r="F865" s="2" t="s">
        <v>5379</v>
      </c>
      <c r="G865" s="2" t="s">
        <v>5369</v>
      </c>
      <c r="H865" s="2">
        <f t="shared" si="26"/>
        <v>1</v>
      </c>
      <c r="I865" s="16">
        <f t="shared" si="27"/>
        <v>88.224654926225611</v>
      </c>
      <c r="J865" s="17"/>
      <c r="K865" s="17">
        <v>88.224654926225611</v>
      </c>
      <c r="L865" s="19"/>
      <c r="M865" s="19"/>
      <c r="N865" s="17"/>
      <c r="O865" s="17"/>
      <c r="P865" s="19"/>
      <c r="Q865" s="19"/>
      <c r="S865" s="4"/>
    </row>
    <row r="866" spans="1:19">
      <c r="A866" s="2" t="s">
        <v>1575</v>
      </c>
      <c r="B866" s="2" t="s">
        <v>1851</v>
      </c>
      <c r="C866" s="21" t="s">
        <v>4629</v>
      </c>
      <c r="D866" s="2" t="s">
        <v>5284</v>
      </c>
      <c r="E866" s="2" t="s">
        <v>6725</v>
      </c>
      <c r="F866" s="2" t="s">
        <v>5368</v>
      </c>
      <c r="G866" s="2" t="s">
        <v>5369</v>
      </c>
      <c r="H866" s="2">
        <f t="shared" si="26"/>
        <v>1</v>
      </c>
      <c r="I866" s="16">
        <f t="shared" si="27"/>
        <v>84.017768108059116</v>
      </c>
      <c r="J866" s="17"/>
      <c r="K866" s="17">
        <v>84.017768108059116</v>
      </c>
      <c r="L866" s="19"/>
      <c r="M866" s="19"/>
      <c r="N866" s="17"/>
      <c r="O866" s="17"/>
      <c r="P866" s="19"/>
      <c r="Q866" s="19"/>
      <c r="S866" s="4"/>
    </row>
    <row r="867" spans="1:19">
      <c r="A867" s="2" t="s">
        <v>2443</v>
      </c>
      <c r="B867" s="2" t="s">
        <v>2445</v>
      </c>
      <c r="C867" s="21" t="s">
        <v>4630</v>
      </c>
      <c r="D867" s="2" t="s">
        <v>5350</v>
      </c>
      <c r="E867" s="2" t="s">
        <v>5351</v>
      </c>
      <c r="F867" s="2" t="s">
        <v>5368</v>
      </c>
      <c r="G867" s="2" t="s">
        <v>5369</v>
      </c>
      <c r="H867" s="2">
        <f t="shared" si="26"/>
        <v>1</v>
      </c>
      <c r="I867" s="16">
        <f t="shared" si="27"/>
        <v>82.764779424897313</v>
      </c>
      <c r="J867" s="17"/>
      <c r="K867" s="17">
        <v>82.764779424897313</v>
      </c>
      <c r="L867" s="19"/>
      <c r="M867" s="19"/>
      <c r="N867" s="17"/>
      <c r="O867" s="17"/>
      <c r="P867" s="19"/>
      <c r="Q867" s="19"/>
      <c r="S867" s="4"/>
    </row>
    <row r="868" spans="1:19">
      <c r="A868" s="4" t="s">
        <v>2444</v>
      </c>
      <c r="B868" s="4" t="s">
        <v>2446</v>
      </c>
      <c r="C868" s="10" t="s">
        <v>4631</v>
      </c>
      <c r="D868" t="s">
        <v>6726</v>
      </c>
      <c r="E868" t="s">
        <v>6509</v>
      </c>
      <c r="F868" t="s">
        <v>5371</v>
      </c>
      <c r="G868" s="4" t="s">
        <v>1576</v>
      </c>
      <c r="H868">
        <f t="shared" si="26"/>
        <v>1</v>
      </c>
      <c r="I868" s="9">
        <f t="shared" si="27"/>
        <v>82.345624167036874</v>
      </c>
      <c r="J868" s="17"/>
      <c r="K868" s="17">
        <v>82.345624167036874</v>
      </c>
      <c r="L868" s="19"/>
      <c r="M868" s="19"/>
      <c r="N868" s="17"/>
      <c r="O868" s="17"/>
      <c r="P868" s="19"/>
      <c r="Q868" s="19"/>
      <c r="S868" s="4"/>
    </row>
  </sheetData>
  <autoFilter ref="A1:S867">
    <sortState ref="A2:S868">
      <sortCondition descending="1" ref="I1:I867"/>
    </sortState>
  </autoFilter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Garkalne L 27</vt:lpstr>
      <vt:lpstr>Garkalne SB 20.5</vt:lpstr>
      <vt:lpstr>Abavas L 32</vt:lpstr>
      <vt:lpstr>Abavas SB 22</vt:lpstr>
      <vt:lpstr>Zebrus SBL 33</vt:lpstr>
      <vt:lpstr>Zebrus SBB</vt:lpstr>
      <vt:lpstr>Talsu SBL</vt:lpstr>
      <vt:lpstr>Talsu SBB 19</vt:lpstr>
      <vt:lpstr>Kopaina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Ainars</dc:creator>
  <cp:lastModifiedBy>User</cp:lastModifiedBy>
  <dcterms:created xsi:type="dcterms:W3CDTF">2015-07-10T09:15:23Z</dcterms:created>
  <dcterms:modified xsi:type="dcterms:W3CDTF">2015-07-31T04:19:59Z</dcterms:modified>
</cp:coreProperties>
</file>